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1997CAF-9193-48E0-A575-B6C8D8B0D2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2" sheetId="2" r:id="rId1"/>
    <sheet name="Table 6" sheetId="6" r:id="rId2"/>
    <sheet name="Table 8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2" l="1"/>
  <c r="N5" i="2"/>
  <c r="N6" i="2"/>
  <c r="N3" i="2"/>
  <c r="N2" i="2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M2" i="8"/>
  <c r="M1" i="8"/>
  <c r="N25" i="8"/>
  <c r="N24" i="8"/>
  <c r="N23" i="8"/>
  <c r="N22" i="8"/>
  <c r="N21" i="8"/>
  <c r="N20" i="8"/>
  <c r="N19" i="8"/>
  <c r="N18" i="8"/>
</calcChain>
</file>

<file path=xl/sharedStrings.xml><?xml version="1.0" encoding="utf-8"?>
<sst xmlns="http://schemas.openxmlformats.org/spreadsheetml/2006/main" count="136" uniqueCount="87">
  <si>
    <r>
      <rPr>
        <b/>
        <sz val="9"/>
        <rFont val="Arial"/>
        <family val="2"/>
      </rPr>
      <t>Buenos Aires</t>
    </r>
  </si>
  <si>
    <r>
      <rPr>
        <b/>
        <sz val="9"/>
        <rFont val="Arial"/>
        <family val="2"/>
      </rPr>
      <t>FRIGORIFICOS MOCO</t>
    </r>
  </si>
  <si>
    <r>
      <rPr>
        <b/>
        <sz val="9"/>
        <rFont val="Arial"/>
        <family val="2"/>
      </rPr>
      <t>30-71813779-5</t>
    </r>
  </si>
  <si>
    <r>
      <rPr>
        <b/>
        <sz val="9"/>
        <rFont val="Arial"/>
        <family val="2"/>
      </rPr>
      <t>TONINA MONICA KAR</t>
    </r>
  </si>
  <si>
    <r>
      <rPr>
        <b/>
        <sz val="9"/>
        <rFont val="Arial"/>
        <family val="2"/>
      </rPr>
      <t>27-18151144-9</t>
    </r>
  </si>
  <si>
    <r>
      <rPr>
        <b/>
        <sz val="9"/>
        <rFont val="Arial"/>
        <family val="2"/>
      </rPr>
      <t>ACCESORIOS Y REPU</t>
    </r>
  </si>
  <si>
    <r>
      <rPr>
        <b/>
        <sz val="9"/>
        <rFont val="Arial"/>
        <family val="2"/>
      </rPr>
      <t>30-71621124-6</t>
    </r>
  </si>
  <si>
    <r>
      <rPr>
        <b/>
        <sz val="9"/>
        <rFont val="Arial"/>
        <family val="2"/>
      </rPr>
      <t>TOURNOUR ADRIAN L</t>
    </r>
  </si>
  <si>
    <r>
      <rPr>
        <b/>
        <sz val="9"/>
        <rFont val="Arial"/>
        <family val="2"/>
      </rPr>
      <t>20-17121238-4</t>
    </r>
  </si>
  <si>
    <r>
      <rPr>
        <b/>
        <sz val="9"/>
        <rFont val="Arial"/>
        <family val="2"/>
      </rPr>
      <t>25-08-2023 FC- A0001-00000013</t>
    </r>
  </si>
  <si>
    <r>
      <rPr>
        <b/>
        <sz val="9"/>
        <rFont val="Arial"/>
        <family val="2"/>
      </rPr>
      <t>FREDYCKI SERGIO L</t>
    </r>
  </si>
  <si>
    <r>
      <rPr>
        <b/>
        <sz val="9"/>
        <rFont val="Arial"/>
        <family val="2"/>
      </rPr>
      <t>20-32867382-8</t>
    </r>
  </si>
  <si>
    <r>
      <rPr>
        <b/>
        <sz val="9"/>
        <rFont val="Arial"/>
        <family val="2"/>
      </rPr>
      <t>25-08-2023 FC- A0001-00000014</t>
    </r>
  </si>
  <si>
    <r>
      <rPr>
        <b/>
        <sz val="9"/>
        <rFont val="Arial"/>
        <family val="2"/>
      </rPr>
      <t>DE LUCA MIGUEL AN</t>
    </r>
  </si>
  <si>
    <r>
      <rPr>
        <b/>
        <sz val="9"/>
        <rFont val="Arial"/>
        <family val="2"/>
      </rPr>
      <t>20-23634427-5</t>
    </r>
  </si>
  <si>
    <r>
      <rPr>
        <b/>
        <sz val="9"/>
        <rFont val="Arial"/>
        <family val="2"/>
      </rPr>
      <t>28-08-2023 FC- A0002-00000035</t>
    </r>
  </si>
  <si>
    <r>
      <rPr>
        <b/>
        <sz val="9"/>
        <rFont val="Arial"/>
        <family val="2"/>
      </rPr>
      <t>VIALCAR SRL</t>
    </r>
  </si>
  <si>
    <r>
      <rPr>
        <b/>
        <sz val="9"/>
        <rFont val="Arial"/>
        <family val="2"/>
      </rPr>
      <t>30-70926527-6</t>
    </r>
  </si>
  <si>
    <r>
      <rPr>
        <b/>
        <sz val="9"/>
        <rFont val="Arial"/>
        <family val="2"/>
      </rPr>
      <t>28-08-2023 FC- B0002-00000006</t>
    </r>
  </si>
  <si>
    <r>
      <rPr>
        <b/>
        <sz val="9"/>
        <rFont val="Arial"/>
        <family val="2"/>
      </rPr>
      <t>GARDERES GONZALO</t>
    </r>
  </si>
  <si>
    <r>
      <rPr>
        <b/>
        <sz val="9"/>
        <rFont val="Arial"/>
        <family val="2"/>
      </rPr>
      <t>20-31732839-8</t>
    </r>
  </si>
  <si>
    <r>
      <rPr>
        <b/>
        <sz val="9"/>
        <rFont val="Arial"/>
        <family val="2"/>
      </rPr>
      <t>28-08-2023 FC- B0002-00000007</t>
    </r>
  </si>
  <si>
    <r>
      <rPr>
        <b/>
        <sz val="9"/>
        <rFont val="Arial"/>
        <family val="2"/>
      </rPr>
      <t>29-08-2023 NC- A0001-00000001</t>
    </r>
  </si>
  <si>
    <r>
      <rPr>
        <b/>
        <sz val="9"/>
        <rFont val="Arial"/>
        <family val="2"/>
      </rPr>
      <t>29-08-2023 FC- A0002-00000036</t>
    </r>
  </si>
  <si>
    <r>
      <rPr>
        <b/>
        <sz val="9"/>
        <rFont val="Arial"/>
        <family val="2"/>
      </rPr>
      <t>ARIDOS DEL NORTE</t>
    </r>
  </si>
  <si>
    <r>
      <rPr>
        <b/>
        <sz val="9"/>
        <rFont val="Arial"/>
        <family val="2"/>
      </rPr>
      <t>30-71665259-5</t>
    </r>
  </si>
  <si>
    <r>
      <rPr>
        <b/>
        <sz val="9"/>
        <rFont val="Arial"/>
        <family val="2"/>
      </rPr>
      <t>29-08-2023 FC- A0002-00000037</t>
    </r>
  </si>
  <si>
    <r>
      <rPr>
        <b/>
        <sz val="9"/>
        <rFont val="Arial"/>
        <family val="2"/>
      </rPr>
      <t>TRANSPORTES DEL N</t>
    </r>
  </si>
  <si>
    <r>
      <rPr>
        <b/>
        <sz val="9"/>
        <rFont val="Arial"/>
        <family val="2"/>
      </rPr>
      <t>30-71500947-8</t>
    </r>
  </si>
  <si>
    <r>
      <rPr>
        <b/>
        <sz val="9"/>
        <rFont val="Arial"/>
        <family val="2"/>
      </rPr>
      <t>29-08-2023 FC- A0002-00000038</t>
    </r>
  </si>
  <si>
    <r>
      <rPr>
        <b/>
        <sz val="9"/>
        <rFont val="Arial"/>
        <family val="2"/>
      </rPr>
      <t>30-08-2023 FC- A0002-00000039</t>
    </r>
  </si>
  <si>
    <r>
      <rPr>
        <b/>
        <sz val="9"/>
        <rFont val="Arial"/>
        <family val="2"/>
      </rPr>
      <t>BENITEZ NORBERTO</t>
    </r>
  </si>
  <si>
    <r>
      <rPr>
        <b/>
        <sz val="9"/>
        <rFont val="Arial"/>
        <family val="2"/>
      </rPr>
      <t>20-23215766-7</t>
    </r>
  </si>
  <si>
    <r>
      <rPr>
        <b/>
        <sz val="9"/>
        <rFont val="Arial"/>
        <family val="2"/>
      </rPr>
      <t>30-08-2023 FC- A0002-00000040</t>
    </r>
  </si>
  <si>
    <r>
      <rPr>
        <b/>
        <sz val="9"/>
        <rFont val="Arial"/>
        <family val="2"/>
      </rPr>
      <t>CONSTRUCCIONES Y</t>
    </r>
  </si>
  <si>
    <r>
      <rPr>
        <b/>
        <sz val="9"/>
        <rFont val="Arial"/>
        <family val="2"/>
      </rPr>
      <t>30-71633400-3</t>
    </r>
  </si>
  <si>
    <r>
      <rPr>
        <b/>
        <sz val="9"/>
        <rFont val="Arial"/>
        <family val="2"/>
      </rPr>
      <t>30-08-2023 FC- A0002-00000041</t>
    </r>
  </si>
  <si>
    <r>
      <rPr>
        <b/>
        <sz val="9"/>
        <rFont val="Arial"/>
        <family val="2"/>
      </rPr>
      <t>CAVADINI MATIAS</t>
    </r>
  </si>
  <si>
    <r>
      <rPr>
        <b/>
        <sz val="9"/>
        <rFont val="Arial"/>
        <family val="2"/>
      </rPr>
      <t>20-25334614-1</t>
    </r>
  </si>
  <si>
    <r>
      <rPr>
        <b/>
        <sz val="9"/>
        <rFont val="Arial"/>
        <family val="2"/>
      </rPr>
      <t>30-08-2023 FC- A0002-00000042</t>
    </r>
  </si>
  <si>
    <r>
      <rPr>
        <b/>
        <sz val="9"/>
        <rFont val="Arial"/>
        <family val="2"/>
      </rPr>
      <t>SINTEPLAST SA</t>
    </r>
  </si>
  <si>
    <r>
      <rPr>
        <b/>
        <sz val="9"/>
        <rFont val="Arial"/>
        <family val="2"/>
      </rPr>
      <t>30-56406678-4</t>
    </r>
  </si>
  <si>
    <r>
      <rPr>
        <b/>
        <sz val="9"/>
        <rFont val="Arial"/>
        <family val="2"/>
      </rPr>
      <t>31-08-2023 NC- A0002-00000001</t>
    </r>
  </si>
  <si>
    <r>
      <rPr>
        <b/>
        <sz val="9"/>
        <rFont val="Arial"/>
        <family val="2"/>
      </rPr>
      <t>31-08-2023 NC- A0002-00000002</t>
    </r>
  </si>
  <si>
    <r>
      <rPr>
        <b/>
        <sz val="9"/>
        <rFont val="Arial"/>
        <family val="2"/>
      </rPr>
      <t>31-08-2023 NC- A0002-00000003</t>
    </r>
  </si>
  <si>
    <r>
      <rPr>
        <b/>
        <sz val="9"/>
        <rFont val="Arial"/>
        <family val="2"/>
      </rPr>
      <t>31-08-2023 NC- A0002-00000004</t>
    </r>
  </si>
  <si>
    <r>
      <rPr>
        <b/>
        <sz val="9"/>
        <rFont val="Arial"/>
        <family val="2"/>
      </rPr>
      <t>6.805.613,74  ------------------------   45.433.873,27</t>
    </r>
  </si>
  <si>
    <r>
      <rPr>
        <b/>
        <sz val="9"/>
        <rFont val="Arial"/>
        <family val="2"/>
      </rPr>
      <t>31-08-2023 FC- A0002-00000043</t>
    </r>
  </si>
  <si>
    <r>
      <rPr>
        <b/>
        <sz val="9"/>
        <rFont val="Arial"/>
        <family val="2"/>
      </rPr>
      <t>TORTORIELLO HERMA</t>
    </r>
  </si>
  <si>
    <r>
      <rPr>
        <b/>
        <sz val="9"/>
        <rFont val="Arial"/>
        <family val="2"/>
      </rPr>
      <t>30-71159976-9</t>
    </r>
  </si>
  <si>
    <r>
      <rPr>
        <b/>
        <sz val="9"/>
        <rFont val="Arial"/>
        <family val="2"/>
      </rPr>
      <t>La Pampa</t>
    </r>
  </si>
  <si>
    <r>
      <rPr>
        <b/>
        <sz val="9"/>
        <rFont val="Arial"/>
        <family val="2"/>
      </rPr>
      <t>31-08-2023 FC- A0002-00000044</t>
    </r>
  </si>
  <si>
    <r>
      <rPr>
        <b/>
        <sz val="9"/>
        <rFont val="Arial"/>
        <family val="2"/>
      </rPr>
      <t>QUE RICO S.A.</t>
    </r>
  </si>
  <si>
    <r>
      <rPr>
        <b/>
        <sz val="9"/>
        <rFont val="Arial"/>
        <family val="2"/>
      </rPr>
      <t>30-70794805-8</t>
    </r>
  </si>
  <si>
    <r>
      <rPr>
        <b/>
        <sz val="9"/>
        <rFont val="Arial"/>
        <family val="2"/>
      </rPr>
      <t>31-08-2023 FC- A0002-00000045</t>
    </r>
  </si>
  <si>
    <r>
      <rPr>
        <b/>
        <sz val="9"/>
        <rFont val="Arial"/>
        <family val="2"/>
      </rPr>
      <t>PARNOFIELLO PABLO</t>
    </r>
  </si>
  <si>
    <r>
      <rPr>
        <b/>
        <sz val="9"/>
        <rFont val="Arial"/>
        <family val="2"/>
      </rPr>
      <t>20-24628198-0</t>
    </r>
  </si>
  <si>
    <r>
      <rPr>
        <b/>
        <sz val="9"/>
        <rFont val="Arial"/>
        <family val="2"/>
      </rPr>
      <t>31-08-2023 FC- A0002-00000046</t>
    </r>
  </si>
  <si>
    <r>
      <rPr>
        <b/>
        <sz val="9"/>
        <rFont val="Arial"/>
        <family val="2"/>
      </rPr>
      <t>31-08-2023 FC- A0002-00000047</t>
    </r>
  </si>
  <si>
    <r>
      <rPr>
        <b/>
        <sz val="9"/>
        <rFont val="Arial"/>
        <family val="2"/>
      </rPr>
      <t>Catamarca</t>
    </r>
  </si>
  <si>
    <r>
      <rPr>
        <b/>
        <sz val="9"/>
        <rFont val="Arial"/>
        <family val="2"/>
      </rPr>
      <t>31-08-2023 FC- B0001-00000002</t>
    </r>
  </si>
  <si>
    <r>
      <rPr>
        <b/>
        <sz val="9"/>
        <rFont val="Arial"/>
        <family val="2"/>
      </rPr>
      <t>SORIA MARIA CONCE</t>
    </r>
  </si>
  <si>
    <r>
      <rPr>
        <b/>
        <sz val="9"/>
        <rFont val="Arial"/>
        <family val="2"/>
      </rPr>
      <t>23-20510615-4</t>
    </r>
  </si>
  <si>
    <r>
      <rPr>
        <b/>
        <sz val="9"/>
        <rFont val="Arial"/>
        <family val="2"/>
      </rPr>
      <t>31-08-2023 FC- B0001-00000003</t>
    </r>
  </si>
  <si>
    <r>
      <rPr>
        <b/>
        <sz val="9"/>
        <rFont val="Arial"/>
        <family val="2"/>
      </rPr>
      <t>31-08-2023 FC- B0002-00000008</t>
    </r>
  </si>
  <si>
    <r>
      <rPr>
        <b/>
        <sz val="9"/>
        <rFont val="Arial"/>
        <family val="2"/>
      </rPr>
      <t>ARQUIEL RUBEN DAR</t>
    </r>
  </si>
  <si>
    <r>
      <rPr>
        <b/>
        <sz val="9"/>
        <rFont val="Arial"/>
        <family val="2"/>
      </rPr>
      <t>20-17702193-9</t>
    </r>
  </si>
  <si>
    <r>
      <rPr>
        <b/>
        <sz val="9"/>
        <rFont val="Arial"/>
        <family val="2"/>
      </rPr>
      <t>.</t>
    </r>
  </si>
  <si>
    <t>FC- A0001-00000005</t>
  </si>
  <si>
    <t>FC- A0001-00000006</t>
  </si>
  <si>
    <t>NC- A0001-00000001</t>
  </si>
  <si>
    <t>NC- A0002-00000001</t>
  </si>
  <si>
    <t>NC- A0002-00000005</t>
  </si>
  <si>
    <t>Fecha</t>
  </si>
  <si>
    <t>Nro.Factura</t>
  </si>
  <si>
    <t>Razón Social</t>
  </si>
  <si>
    <t>CUIT</t>
  </si>
  <si>
    <t>Servicios</t>
  </si>
  <si>
    <t>Comisiones</t>
  </si>
  <si>
    <t>Lotes al 21 %</t>
  </si>
  <si>
    <t>Lotes al 10,5 %</t>
  </si>
  <si>
    <t>IVA Débito</t>
  </si>
  <si>
    <t>Provincia</t>
  </si>
  <si>
    <t>Total Facturado</t>
  </si>
  <si>
    <t>Subasta</t>
  </si>
  <si>
    <t>Diferencia</t>
  </si>
  <si>
    <t>Publicidad y Cargos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</si>
</sst>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color rgb="FF000000"/>
      <name val="Times New Roman"/>
      <charset val="204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10"/>
      <color rgb="FF000000"/>
      <name val="Times New Roman"/>
      <family val="1"/>
    </font>
    <font>
      <i/>
      <sz val="9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 indent="2" shrinkToFit="1"/>
    </xf>
    <xf numFmtId="2" fontId="2" fillId="0" borderId="0" xfId="0" applyNumberFormat="1" applyFont="1" applyAlignment="1">
      <alignment horizontal="left" vertical="top" indent="5" shrinkToFit="1"/>
    </xf>
    <xf numFmtId="4" fontId="2" fillId="0" borderId="0" xfId="0" applyNumberFormat="1" applyFont="1" applyAlignment="1">
      <alignment horizontal="right" vertical="top" shrinkToFit="1"/>
    </xf>
    <xf numFmtId="4" fontId="2" fillId="0" borderId="0" xfId="0" applyNumberFormat="1" applyFont="1" applyAlignment="1">
      <alignment horizontal="right" vertical="top" indent="1" shrinkToFit="1"/>
    </xf>
    <xf numFmtId="1" fontId="2" fillId="0" borderId="0" xfId="0" applyNumberFormat="1" applyFont="1" applyAlignment="1">
      <alignment horizontal="right" vertical="top" shrinkToFit="1"/>
    </xf>
    <xf numFmtId="4" fontId="2" fillId="0" borderId="0" xfId="0" applyNumberFormat="1" applyFont="1" applyAlignment="1">
      <alignment horizontal="left" vertical="top" indent="3" shrinkToFit="1"/>
    </xf>
    <xf numFmtId="4" fontId="2" fillId="0" borderId="0" xfId="0" applyNumberFormat="1" applyFont="1" applyAlignment="1">
      <alignment horizontal="left" vertical="top" indent="1" shrinkToFit="1"/>
    </xf>
    <xf numFmtId="2" fontId="2" fillId="0" borderId="0" xfId="0" applyNumberFormat="1" applyFont="1" applyAlignment="1">
      <alignment horizontal="right" vertical="top" indent="1" shrinkToFit="1"/>
    </xf>
    <xf numFmtId="2" fontId="2" fillId="0" borderId="0" xfId="0" applyNumberFormat="1" applyFont="1" applyAlignment="1">
      <alignment horizontal="left" vertical="top" indent="4" shrinkToFit="1"/>
    </xf>
    <xf numFmtId="4" fontId="2" fillId="0" borderId="0" xfId="0" applyNumberFormat="1" applyFont="1" applyAlignment="1">
      <alignment horizontal="left" vertical="top" shrinkToFit="1"/>
    </xf>
    <xf numFmtId="2" fontId="2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top" wrapText="1" indent="1"/>
    </xf>
    <xf numFmtId="4" fontId="2" fillId="0" borderId="0" xfId="0" applyNumberFormat="1" applyFont="1" applyAlignment="1">
      <alignment horizontal="right" vertical="top" shrinkToFit="1"/>
    </xf>
    <xf numFmtId="2" fontId="0" fillId="0" borderId="0" xfId="0" applyNumberFormat="1" applyAlignment="1">
      <alignment horizontal="left" vertical="top"/>
    </xf>
    <xf numFmtId="43" fontId="2" fillId="0" borderId="0" xfId="1" applyFont="1" applyAlignment="1">
      <alignment horizontal="right" vertical="top" indent="1" shrinkToFit="1"/>
    </xf>
    <xf numFmtId="43" fontId="2" fillId="0" borderId="0" xfId="1" applyFont="1" applyAlignment="1">
      <alignment horizontal="right" vertical="top" shrinkToFit="1"/>
    </xf>
    <xf numFmtId="43" fontId="0" fillId="0" borderId="0" xfId="1" applyFont="1" applyAlignment="1">
      <alignment horizontal="left" vertical="top"/>
    </xf>
    <xf numFmtId="43" fontId="2" fillId="0" borderId="0" xfId="1" applyFont="1" applyAlignment="1">
      <alignment horizontal="right" vertical="top" indent="5" shrinkToFit="1"/>
    </xf>
    <xf numFmtId="43" fontId="2" fillId="0" borderId="0" xfId="1" applyFont="1" applyAlignment="1">
      <alignment horizontal="right" vertical="top" indent="2" shrinkToFit="1"/>
    </xf>
    <xf numFmtId="43" fontId="0" fillId="0" borderId="0" xfId="1" applyFont="1" applyAlignment="1">
      <alignment horizontal="right" vertical="top"/>
    </xf>
    <xf numFmtId="14" fontId="1" fillId="0" borderId="0" xfId="0" applyNumberFormat="1" applyFont="1" applyAlignment="1">
      <alignment horizontal="center" vertical="top" wrapText="1"/>
    </xf>
    <xf numFmtId="43" fontId="4" fillId="0" borderId="0" xfId="1" applyFont="1" applyAlignment="1">
      <alignment horizontal="left" vertical="top"/>
    </xf>
    <xf numFmtId="0" fontId="0" fillId="0" borderId="0" xfId="0" applyAlignment="1">
      <alignment horizontal="left" vertical="center"/>
    </xf>
    <xf numFmtId="43" fontId="3" fillId="0" borderId="0" xfId="1" applyFont="1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43" fontId="3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"/>
  <sheetViews>
    <sheetView tabSelected="1" workbookViewId="0">
      <selection activeCell="H17" sqref="H17"/>
    </sheetView>
  </sheetViews>
  <sheetFormatPr baseColWidth="10" defaultColWidth="8.88671875" defaultRowHeight="13.2" x14ac:dyDescent="0.25"/>
  <cols>
    <col min="1" max="1" width="8.77734375" bestFit="1" customWidth="1"/>
    <col min="2" max="2" width="16.5546875" bestFit="1" customWidth="1"/>
    <col min="3" max="3" width="20.109375" bestFit="1" customWidth="1"/>
    <col min="4" max="4" width="11.6640625" bestFit="1" customWidth="1"/>
    <col min="5" max="5" width="15.44140625" style="24" customWidth="1"/>
    <col min="6" max="6" width="17.109375" style="24" customWidth="1"/>
    <col min="7" max="7" width="16.88671875" style="24" customWidth="1"/>
    <col min="8" max="8" width="16.6640625" style="24" customWidth="1"/>
    <col min="9" max="9" width="16.21875" style="24" customWidth="1"/>
    <col min="10" max="10" width="14.6640625" style="24" customWidth="1"/>
    <col min="11" max="11" width="11.33203125" bestFit="1" customWidth="1"/>
    <col min="12" max="12" width="14.109375" style="21" bestFit="1" customWidth="1"/>
    <col min="13" max="13" width="6.6640625" bestFit="1" customWidth="1"/>
    <col min="14" max="14" width="11.88671875" style="26" bestFit="1" customWidth="1"/>
  </cols>
  <sheetData>
    <row r="1" spans="1:14" ht="29.4" customHeight="1" x14ac:dyDescent="0.25">
      <c r="A1" s="27" t="s">
        <v>73</v>
      </c>
      <c r="B1" s="27" t="s">
        <v>74</v>
      </c>
      <c r="C1" s="27" t="s">
        <v>75</v>
      </c>
      <c r="D1" s="27" t="s">
        <v>76</v>
      </c>
      <c r="E1" s="28" t="s">
        <v>86</v>
      </c>
      <c r="F1" s="29" t="s">
        <v>77</v>
      </c>
      <c r="G1" s="29" t="s">
        <v>78</v>
      </c>
      <c r="H1" s="29" t="s">
        <v>79</v>
      </c>
      <c r="I1" s="29" t="s">
        <v>80</v>
      </c>
      <c r="J1" s="29" t="s">
        <v>81</v>
      </c>
      <c r="K1" s="27" t="s">
        <v>82</v>
      </c>
      <c r="L1" s="30" t="s">
        <v>83</v>
      </c>
      <c r="M1" s="31" t="s">
        <v>84</v>
      </c>
      <c r="N1" s="32" t="s">
        <v>85</v>
      </c>
    </row>
    <row r="2" spans="1:14" x14ac:dyDescent="0.25">
      <c r="A2" s="25">
        <v>45162</v>
      </c>
      <c r="B2" s="1" t="s">
        <v>68</v>
      </c>
      <c r="C2" s="2" t="s">
        <v>3</v>
      </c>
      <c r="D2" s="3" t="s">
        <v>4</v>
      </c>
      <c r="E2" s="20">
        <v>0</v>
      </c>
      <c r="F2" s="22">
        <v>0</v>
      </c>
      <c r="G2" s="22">
        <v>0</v>
      </c>
      <c r="H2" s="22">
        <v>0</v>
      </c>
      <c r="I2" s="19">
        <v>0</v>
      </c>
      <c r="J2" s="20">
        <v>68250</v>
      </c>
      <c r="K2" s="3" t="s">
        <v>0</v>
      </c>
      <c r="L2" s="19">
        <v>393250</v>
      </c>
      <c r="M2" s="8">
        <v>28</v>
      </c>
      <c r="N2" s="26">
        <f t="shared" ref="N2:N3" si="0">SUM(E2:J2)-L2</f>
        <v>-325000</v>
      </c>
    </row>
    <row r="3" spans="1:14" x14ac:dyDescent="0.25">
      <c r="A3" s="25">
        <v>45162</v>
      </c>
      <c r="B3" s="1" t="s">
        <v>69</v>
      </c>
      <c r="C3" s="2" t="s">
        <v>5</v>
      </c>
      <c r="D3" s="3" t="s">
        <v>6</v>
      </c>
      <c r="E3" s="20">
        <v>0</v>
      </c>
      <c r="F3" s="23">
        <v>81000</v>
      </c>
      <c r="G3" s="22">
        <v>0</v>
      </c>
      <c r="H3" s="22">
        <v>0</v>
      </c>
      <c r="I3" s="19">
        <v>0</v>
      </c>
      <c r="J3" s="20">
        <v>73710</v>
      </c>
      <c r="K3" s="3" t="s">
        <v>0</v>
      </c>
      <c r="L3" s="19">
        <v>424710</v>
      </c>
      <c r="M3" s="8">
        <v>28</v>
      </c>
      <c r="N3" s="26">
        <f t="shared" si="0"/>
        <v>-270000</v>
      </c>
    </row>
    <row r="4" spans="1:14" x14ac:dyDescent="0.25">
      <c r="A4" s="25">
        <v>45167</v>
      </c>
      <c r="B4" s="1" t="s">
        <v>70</v>
      </c>
      <c r="C4" s="2" t="s">
        <v>7</v>
      </c>
      <c r="D4" s="3" t="s">
        <v>8</v>
      </c>
      <c r="E4" s="19">
        <v>0</v>
      </c>
      <c r="F4" s="22">
        <v>0</v>
      </c>
      <c r="G4" s="22">
        <v>0</v>
      </c>
      <c r="H4" s="22">
        <v>0</v>
      </c>
      <c r="I4" s="19">
        <v>0</v>
      </c>
      <c r="J4" s="20">
        <v>-81900</v>
      </c>
      <c r="K4" s="3" t="s">
        <v>0</v>
      </c>
      <c r="L4" s="19">
        <v>-471900</v>
      </c>
      <c r="M4" s="8">
        <v>70</v>
      </c>
      <c r="N4" s="26">
        <f>SUM(E4:J4)-L4</f>
        <v>390000</v>
      </c>
    </row>
    <row r="5" spans="1:14" x14ac:dyDescent="0.25">
      <c r="A5" s="25">
        <v>45169</v>
      </c>
      <c r="B5" s="1" t="s">
        <v>71</v>
      </c>
      <c r="C5" s="2" t="s">
        <v>1</v>
      </c>
      <c r="D5" s="3" t="s">
        <v>2</v>
      </c>
      <c r="E5" s="19">
        <v>0</v>
      </c>
      <c r="F5" s="23">
        <v>-11700</v>
      </c>
      <c r="G5" s="23">
        <v>-78000</v>
      </c>
      <c r="H5" s="19">
        <v>-390000</v>
      </c>
      <c r="I5" s="19">
        <v>0</v>
      </c>
      <c r="J5" s="20">
        <v>-92547</v>
      </c>
      <c r="K5" s="3" t="s">
        <v>0</v>
      </c>
      <c r="L5" s="19">
        <v>-533247</v>
      </c>
      <c r="M5" s="8">
        <v>12</v>
      </c>
      <c r="N5" s="26">
        <f>SUM(E5:J5)-L5</f>
        <v>-39000</v>
      </c>
    </row>
    <row r="6" spans="1:14" x14ac:dyDescent="0.25">
      <c r="A6" s="25">
        <v>45169</v>
      </c>
      <c r="B6" s="1" t="s">
        <v>72</v>
      </c>
      <c r="C6" s="2" t="s">
        <v>16</v>
      </c>
      <c r="D6" s="3" t="s">
        <v>17</v>
      </c>
      <c r="E6" s="19">
        <v>0</v>
      </c>
      <c r="F6" s="19">
        <v>-159000</v>
      </c>
      <c r="G6" s="20">
        <v>-1060000</v>
      </c>
      <c r="H6" s="22">
        <v>0</v>
      </c>
      <c r="I6" s="20">
        <v>-5300000</v>
      </c>
      <c r="J6" s="20">
        <v>-701190</v>
      </c>
      <c r="K6" s="3" t="s">
        <v>0</v>
      </c>
      <c r="L6" s="19">
        <v>-6690190</v>
      </c>
      <c r="M6" s="8">
        <v>70</v>
      </c>
      <c r="N6" s="26">
        <f>SUM(E6:J6)-L6</f>
        <v>-530000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4"/>
  <sheetViews>
    <sheetView workbookViewId="0">
      <selection sqref="A1:M23"/>
    </sheetView>
  </sheetViews>
  <sheetFormatPr baseColWidth="10" defaultColWidth="8.88671875" defaultRowHeight="13.2" x14ac:dyDescent="0.25"/>
  <cols>
    <col min="1" max="1" width="32.88671875" customWidth="1"/>
    <col min="2" max="2" width="26.88671875" customWidth="1"/>
    <col min="3" max="3" width="18.6640625" customWidth="1"/>
    <col min="4" max="4" width="12.44140625" customWidth="1"/>
    <col min="5" max="5" width="17.109375" customWidth="1"/>
    <col min="6" max="6" width="16.88671875" customWidth="1"/>
    <col min="7" max="7" width="16.6640625" customWidth="1"/>
    <col min="8" max="8" width="16.44140625" customWidth="1"/>
    <col min="9" max="10" width="14.44140625" customWidth="1"/>
    <col min="11" max="11" width="19.109375" customWidth="1"/>
    <col min="12" max="12" width="8.6640625" customWidth="1"/>
    <col min="13" max="13" width="10.109375" bestFit="1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2" ht="16.95" customHeight="1" x14ac:dyDescent="0.25"/>
    <row r="18" spans="1:12" ht="16.95" customHeight="1" x14ac:dyDescent="0.25"/>
    <row r="19" spans="1:12" ht="16.95" customHeight="1" x14ac:dyDescent="0.25"/>
    <row r="20" spans="1:12" ht="16.95" customHeight="1" x14ac:dyDescent="0.25"/>
    <row r="21" spans="1:12" ht="16.95" customHeight="1" x14ac:dyDescent="0.25"/>
    <row r="22" spans="1:12" ht="16.8" customHeight="1" x14ac:dyDescent="0.25"/>
    <row r="23" spans="1:12" ht="13.5" customHeight="1" x14ac:dyDescent="0.25"/>
    <row r="24" spans="1:12" ht="16.95" customHeight="1" x14ac:dyDescent="0.25">
      <c r="A24" s="17">
        <v>123075.07</v>
      </c>
      <c r="B24" s="17"/>
      <c r="C24" s="17"/>
      <c r="D24" s="17"/>
      <c r="E24" s="9">
        <v>538984.46</v>
      </c>
      <c r="F24" s="10">
        <v>13313200</v>
      </c>
      <c r="G24" s="10">
        <v>11764000</v>
      </c>
      <c r="H24" s="10">
        <v>12115000</v>
      </c>
      <c r="I24" s="16" t="s">
        <v>46</v>
      </c>
      <c r="J24" s="16"/>
      <c r="K24" s="16"/>
      <c r="L24" s="16"/>
    </row>
  </sheetData>
  <mergeCells count="2">
    <mergeCell ref="A24:D24"/>
    <mergeCell ref="I24:L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0"/>
  <sheetViews>
    <sheetView workbookViewId="0">
      <selection activeCell="A23" sqref="A23:N25"/>
    </sheetView>
  </sheetViews>
  <sheetFormatPr baseColWidth="10" defaultColWidth="8.88671875" defaultRowHeight="13.2" x14ac:dyDescent="0.25"/>
  <cols>
    <col min="1" max="1" width="32.88671875" customWidth="1"/>
    <col min="2" max="2" width="26.88671875" customWidth="1"/>
    <col min="3" max="3" width="15.77734375" customWidth="1"/>
    <col min="4" max="4" width="15.33203125" customWidth="1"/>
    <col min="5" max="5" width="17.109375" customWidth="1"/>
    <col min="6" max="6" width="16.88671875" customWidth="1"/>
    <col min="7" max="7" width="16.6640625" customWidth="1"/>
    <col min="8" max="8" width="16.44140625" customWidth="1"/>
    <col min="9" max="10" width="14.44140625" customWidth="1"/>
    <col min="11" max="11" width="4" customWidth="1"/>
    <col min="12" max="12" width="14.88671875" customWidth="1"/>
    <col min="13" max="13" width="8.6640625" customWidth="1"/>
  </cols>
  <sheetData>
    <row r="1" spans="1:13" ht="16.95" customHeight="1" x14ac:dyDescent="0.25">
      <c r="A1" s="1" t="s">
        <v>9</v>
      </c>
      <c r="B1" s="2" t="s">
        <v>10</v>
      </c>
      <c r="C1" s="3" t="s">
        <v>11</v>
      </c>
      <c r="D1" s="11">
        <v>0</v>
      </c>
      <c r="E1" s="4">
        <v>36000</v>
      </c>
      <c r="F1" s="10">
        <v>120000</v>
      </c>
      <c r="G1" s="5">
        <v>0</v>
      </c>
      <c r="H1" s="11">
        <v>0</v>
      </c>
      <c r="I1" s="6">
        <v>32760</v>
      </c>
      <c r="J1" s="1" t="s">
        <v>0</v>
      </c>
      <c r="K1" s="7">
        <v>188760</v>
      </c>
      <c r="L1" s="8">
        <v>70</v>
      </c>
      <c r="M1" s="18">
        <f t="shared" ref="M1:M17" si="0">SUM(D1:I1)-K1</f>
        <v>0</v>
      </c>
    </row>
    <row r="2" spans="1:13" ht="16.95" customHeight="1" x14ac:dyDescent="0.25">
      <c r="A2" s="1" t="s">
        <v>12</v>
      </c>
      <c r="B2" s="2" t="s">
        <v>13</v>
      </c>
      <c r="C2" s="3" t="s">
        <v>14</v>
      </c>
      <c r="D2" s="11">
        <v>0</v>
      </c>
      <c r="E2" s="4">
        <v>14700</v>
      </c>
      <c r="F2" s="4">
        <v>49000</v>
      </c>
      <c r="G2" s="5">
        <v>0</v>
      </c>
      <c r="H2" s="11">
        <v>0</v>
      </c>
      <c r="I2" s="6">
        <v>13377</v>
      </c>
      <c r="J2" s="1" t="s">
        <v>0</v>
      </c>
      <c r="K2" s="7">
        <v>77077</v>
      </c>
      <c r="L2" s="8">
        <v>14</v>
      </c>
      <c r="M2" s="18">
        <f t="shared" si="0"/>
        <v>0</v>
      </c>
    </row>
    <row r="3" spans="1:13" ht="16.95" customHeight="1" x14ac:dyDescent="0.25">
      <c r="A3" s="1" t="s">
        <v>15</v>
      </c>
      <c r="B3" s="2" t="s">
        <v>16</v>
      </c>
      <c r="C3" s="3" t="s">
        <v>17</v>
      </c>
      <c r="D3" s="11">
        <v>0</v>
      </c>
      <c r="E3" s="10">
        <v>159000</v>
      </c>
      <c r="F3" s="10">
        <v>530000</v>
      </c>
      <c r="G3" s="5">
        <v>0</v>
      </c>
      <c r="H3" s="10">
        <v>5300000</v>
      </c>
      <c r="I3" s="6">
        <v>701190</v>
      </c>
      <c r="J3" s="1" t="s">
        <v>0</v>
      </c>
      <c r="K3" s="7">
        <v>6690190</v>
      </c>
      <c r="L3" s="8">
        <v>70</v>
      </c>
      <c r="M3" s="18">
        <f t="shared" si="0"/>
        <v>0</v>
      </c>
    </row>
    <row r="4" spans="1:13" ht="16.95" customHeight="1" x14ac:dyDescent="0.25">
      <c r="A4" s="1" t="s">
        <v>18</v>
      </c>
      <c r="B4" s="2" t="s">
        <v>19</v>
      </c>
      <c r="C4" s="3" t="s">
        <v>20</v>
      </c>
      <c r="D4" s="11">
        <v>0</v>
      </c>
      <c r="E4" s="5">
        <v>0</v>
      </c>
      <c r="F4" s="10">
        <v>238300</v>
      </c>
      <c r="G4" s="5">
        <v>0</v>
      </c>
      <c r="H4" s="11">
        <v>0</v>
      </c>
      <c r="I4" s="6">
        <v>50043</v>
      </c>
      <c r="J4" s="1" t="s">
        <v>0</v>
      </c>
      <c r="K4" s="7">
        <v>288343</v>
      </c>
      <c r="L4" s="8">
        <v>5</v>
      </c>
      <c r="M4" s="18">
        <f t="shared" si="0"/>
        <v>0</v>
      </c>
    </row>
    <row r="5" spans="1:13" ht="16.95" customHeight="1" x14ac:dyDescent="0.25">
      <c r="A5" s="1" t="s">
        <v>21</v>
      </c>
      <c r="B5" s="2" t="s">
        <v>19</v>
      </c>
      <c r="C5" s="3" t="s">
        <v>20</v>
      </c>
      <c r="D5" s="7">
        <v>31929.96</v>
      </c>
      <c r="E5" s="5">
        <v>0</v>
      </c>
      <c r="F5" s="5">
        <v>0</v>
      </c>
      <c r="G5" s="5">
        <v>0</v>
      </c>
      <c r="H5" s="11">
        <v>0</v>
      </c>
      <c r="I5" s="14">
        <v>0</v>
      </c>
      <c r="J5" s="1" t="s">
        <v>0</v>
      </c>
      <c r="K5" s="7">
        <v>31929.96</v>
      </c>
      <c r="L5" s="8">
        <v>5</v>
      </c>
      <c r="M5" s="18">
        <f t="shared" si="0"/>
        <v>0</v>
      </c>
    </row>
    <row r="6" spans="1:13" ht="16.95" customHeight="1" x14ac:dyDescent="0.25">
      <c r="A6" s="1" t="s">
        <v>22</v>
      </c>
      <c r="B6" s="2" t="s">
        <v>7</v>
      </c>
      <c r="C6" s="3" t="s">
        <v>8</v>
      </c>
      <c r="D6" s="11">
        <v>0</v>
      </c>
      <c r="E6" s="5">
        <v>0</v>
      </c>
      <c r="F6" s="5">
        <v>0</v>
      </c>
      <c r="G6" s="5">
        <v>0</v>
      </c>
      <c r="H6" s="11">
        <v>0</v>
      </c>
      <c r="I6" s="6">
        <v>-81900</v>
      </c>
      <c r="J6" s="1" t="s">
        <v>0</v>
      </c>
      <c r="K6" s="7">
        <v>-471900</v>
      </c>
      <c r="L6" s="8">
        <v>70</v>
      </c>
      <c r="M6" s="18">
        <f t="shared" si="0"/>
        <v>390000</v>
      </c>
    </row>
    <row r="7" spans="1:13" ht="16.95" customHeight="1" x14ac:dyDescent="0.25">
      <c r="A7" s="1" t="s">
        <v>23</v>
      </c>
      <c r="B7" s="2" t="s">
        <v>24</v>
      </c>
      <c r="C7" s="3" t="s">
        <v>25</v>
      </c>
      <c r="D7" s="11">
        <v>0</v>
      </c>
      <c r="E7" s="10">
        <v>183000</v>
      </c>
      <c r="F7" s="10">
        <v>610000</v>
      </c>
      <c r="G7" s="5">
        <v>0</v>
      </c>
      <c r="H7" s="11">
        <v>0</v>
      </c>
      <c r="I7" s="6">
        <v>166530</v>
      </c>
      <c r="J7" s="1" t="s">
        <v>0</v>
      </c>
      <c r="K7" s="7">
        <v>959530</v>
      </c>
      <c r="L7" s="8">
        <v>70</v>
      </c>
      <c r="M7" s="18">
        <f t="shared" si="0"/>
        <v>0</v>
      </c>
    </row>
    <row r="8" spans="1:13" ht="16.95" customHeight="1" x14ac:dyDescent="0.25">
      <c r="A8" s="1" t="s">
        <v>26</v>
      </c>
      <c r="B8" s="2" t="s">
        <v>27</v>
      </c>
      <c r="C8" s="3" t="s">
        <v>28</v>
      </c>
      <c r="D8" s="11">
        <v>0</v>
      </c>
      <c r="E8" s="13">
        <v>1200000</v>
      </c>
      <c r="F8" s="13">
        <v>4000000</v>
      </c>
      <c r="G8" s="5">
        <v>0</v>
      </c>
      <c r="H8" s="11">
        <v>0</v>
      </c>
      <c r="I8" s="6">
        <v>1092000</v>
      </c>
      <c r="J8" s="1" t="s">
        <v>0</v>
      </c>
      <c r="K8" s="7">
        <v>6292000</v>
      </c>
      <c r="L8" s="8">
        <v>70</v>
      </c>
      <c r="M8" s="18">
        <f t="shared" si="0"/>
        <v>0</v>
      </c>
    </row>
    <row r="9" spans="1:13" ht="16.95" customHeight="1" x14ac:dyDescent="0.25">
      <c r="A9" s="1" t="s">
        <v>29</v>
      </c>
      <c r="B9" s="2" t="s">
        <v>7</v>
      </c>
      <c r="C9" s="3" t="s">
        <v>8</v>
      </c>
      <c r="D9" s="11">
        <v>0</v>
      </c>
      <c r="E9" s="10">
        <v>180000</v>
      </c>
      <c r="F9" s="10">
        <v>300000</v>
      </c>
      <c r="G9" s="5">
        <v>0</v>
      </c>
      <c r="H9" s="11">
        <v>0</v>
      </c>
      <c r="I9" s="6">
        <v>100800</v>
      </c>
      <c r="J9" s="1" t="s">
        <v>0</v>
      </c>
      <c r="K9" s="7">
        <v>580800</v>
      </c>
      <c r="L9" s="8">
        <v>70</v>
      </c>
      <c r="M9" s="18">
        <f t="shared" si="0"/>
        <v>0</v>
      </c>
    </row>
    <row r="10" spans="1:13" ht="16.95" customHeight="1" x14ac:dyDescent="0.25">
      <c r="A10" s="1" t="s">
        <v>30</v>
      </c>
      <c r="B10" s="2" t="s">
        <v>31</v>
      </c>
      <c r="C10" s="3" t="s">
        <v>32</v>
      </c>
      <c r="D10" s="11">
        <v>0</v>
      </c>
      <c r="E10" s="9">
        <v>1800</v>
      </c>
      <c r="F10" s="9">
        <v>6000</v>
      </c>
      <c r="G10" s="5">
        <v>0</v>
      </c>
      <c r="H10" s="11">
        <v>0</v>
      </c>
      <c r="I10" s="6">
        <v>1638</v>
      </c>
      <c r="J10" s="1" t="s">
        <v>0</v>
      </c>
      <c r="K10" s="7">
        <v>9438</v>
      </c>
      <c r="L10" s="8">
        <v>39</v>
      </c>
      <c r="M10" s="18">
        <f t="shared" si="0"/>
        <v>0</v>
      </c>
    </row>
    <row r="11" spans="1:13" ht="16.95" customHeight="1" x14ac:dyDescent="0.25">
      <c r="A11" s="1" t="s">
        <v>33</v>
      </c>
      <c r="B11" s="2" t="s">
        <v>34</v>
      </c>
      <c r="C11" s="3" t="s">
        <v>35</v>
      </c>
      <c r="D11" s="11">
        <v>0</v>
      </c>
      <c r="E11" s="12">
        <v>600</v>
      </c>
      <c r="F11" s="9">
        <v>2000</v>
      </c>
      <c r="G11" s="5">
        <v>0</v>
      </c>
      <c r="H11" s="11">
        <v>0</v>
      </c>
      <c r="I11" s="14">
        <v>546</v>
      </c>
      <c r="J11" s="1" t="s">
        <v>0</v>
      </c>
      <c r="K11" s="7">
        <v>3146</v>
      </c>
      <c r="L11" s="8">
        <v>39</v>
      </c>
      <c r="M11" s="18">
        <f t="shared" si="0"/>
        <v>0</v>
      </c>
    </row>
    <row r="12" spans="1:13" ht="16.95" customHeight="1" x14ac:dyDescent="0.25">
      <c r="A12" s="1" t="s">
        <v>36</v>
      </c>
      <c r="B12" s="2" t="s">
        <v>37</v>
      </c>
      <c r="C12" s="3" t="s">
        <v>38</v>
      </c>
      <c r="D12" s="11">
        <v>0</v>
      </c>
      <c r="E12" s="4">
        <v>60000</v>
      </c>
      <c r="F12" s="10">
        <v>200000</v>
      </c>
      <c r="G12" s="5">
        <v>0</v>
      </c>
      <c r="H12" s="11">
        <v>0</v>
      </c>
      <c r="I12" s="6">
        <v>54600</v>
      </c>
      <c r="J12" s="1" t="s">
        <v>0</v>
      </c>
      <c r="K12" s="7">
        <v>314600</v>
      </c>
      <c r="L12" s="8">
        <v>39</v>
      </c>
      <c r="M12" s="18">
        <f t="shared" si="0"/>
        <v>0</v>
      </c>
    </row>
    <row r="13" spans="1:13" ht="16.95" customHeight="1" x14ac:dyDescent="0.25">
      <c r="A13" s="1" t="s">
        <v>39</v>
      </c>
      <c r="B13" s="2" t="s">
        <v>40</v>
      </c>
      <c r="C13" s="3" t="s">
        <v>41</v>
      </c>
      <c r="D13" s="7">
        <v>91145.11</v>
      </c>
      <c r="E13" s="5">
        <v>0</v>
      </c>
      <c r="F13" s="5">
        <v>0</v>
      </c>
      <c r="G13" s="5">
        <v>0</v>
      </c>
      <c r="H13" s="11">
        <v>0</v>
      </c>
      <c r="I13" s="14">
        <v>0</v>
      </c>
      <c r="J13" s="1" t="s">
        <v>0</v>
      </c>
      <c r="K13" s="7">
        <v>91145.11</v>
      </c>
      <c r="L13" s="15"/>
      <c r="M13" s="18">
        <f t="shared" si="0"/>
        <v>0</v>
      </c>
    </row>
    <row r="14" spans="1:13" ht="16.95" customHeight="1" x14ac:dyDescent="0.25">
      <c r="A14" s="1" t="s">
        <v>42</v>
      </c>
      <c r="B14" s="2" t="s">
        <v>1</v>
      </c>
      <c r="C14" s="3" t="s">
        <v>2</v>
      </c>
      <c r="D14" s="11">
        <v>0</v>
      </c>
      <c r="E14" s="4">
        <v>-11700</v>
      </c>
      <c r="F14" s="4">
        <v>-78000</v>
      </c>
      <c r="G14" s="10">
        <v>-390000</v>
      </c>
      <c r="H14" s="11">
        <v>0</v>
      </c>
      <c r="I14" s="6">
        <v>-92547</v>
      </c>
      <c r="J14" s="1" t="s">
        <v>0</v>
      </c>
      <c r="K14" s="7">
        <v>-533247</v>
      </c>
      <c r="L14" s="8">
        <v>12</v>
      </c>
      <c r="M14" s="18">
        <f t="shared" si="0"/>
        <v>-39000</v>
      </c>
    </row>
    <row r="15" spans="1:13" ht="16.95" customHeight="1" x14ac:dyDescent="0.25">
      <c r="A15" s="1" t="s">
        <v>43</v>
      </c>
      <c r="B15" s="2" t="s">
        <v>7</v>
      </c>
      <c r="C15" s="3" t="s">
        <v>8</v>
      </c>
      <c r="D15" s="11">
        <v>0</v>
      </c>
      <c r="E15" s="10">
        <v>-180000</v>
      </c>
      <c r="F15" s="10">
        <v>-300000</v>
      </c>
      <c r="G15" s="5">
        <v>0</v>
      </c>
      <c r="H15" s="11">
        <v>0</v>
      </c>
      <c r="I15" s="6">
        <v>-100800</v>
      </c>
      <c r="J15" s="1" t="s">
        <v>0</v>
      </c>
      <c r="K15" s="7">
        <v>-580800</v>
      </c>
      <c r="L15" s="8">
        <v>70</v>
      </c>
      <c r="M15" s="18">
        <f t="shared" si="0"/>
        <v>0</v>
      </c>
    </row>
    <row r="16" spans="1:13" ht="16.95" customHeight="1" x14ac:dyDescent="0.25">
      <c r="A16" s="1" t="s">
        <v>44</v>
      </c>
      <c r="B16" s="2" t="s">
        <v>24</v>
      </c>
      <c r="C16" s="3" t="s">
        <v>25</v>
      </c>
      <c r="D16" s="11">
        <v>0</v>
      </c>
      <c r="E16" s="10">
        <v>-183000</v>
      </c>
      <c r="F16" s="10">
        <v>-610000</v>
      </c>
      <c r="G16" s="5">
        <v>0</v>
      </c>
      <c r="H16" s="11">
        <v>0</v>
      </c>
      <c r="I16" s="6">
        <v>-166530</v>
      </c>
      <c r="J16" s="1" t="s">
        <v>0</v>
      </c>
      <c r="K16" s="7">
        <v>-959530</v>
      </c>
      <c r="L16" s="8">
        <v>70</v>
      </c>
      <c r="M16" s="18">
        <f t="shared" si="0"/>
        <v>0</v>
      </c>
    </row>
    <row r="17" spans="1:14" ht="16.8" customHeight="1" x14ac:dyDescent="0.25">
      <c r="A17" s="1" t="s">
        <v>45</v>
      </c>
      <c r="B17" s="2" t="s">
        <v>27</v>
      </c>
      <c r="C17" s="3" t="s">
        <v>28</v>
      </c>
      <c r="D17" s="11">
        <v>0</v>
      </c>
      <c r="E17" s="13">
        <v>-4000000</v>
      </c>
      <c r="F17" s="13">
        <v>-1200000</v>
      </c>
      <c r="G17" s="5">
        <v>0</v>
      </c>
      <c r="H17" s="11">
        <v>0</v>
      </c>
      <c r="I17" s="6">
        <v>-1092000</v>
      </c>
      <c r="J17" s="1" t="s">
        <v>0</v>
      </c>
      <c r="K17" s="7">
        <v>-6292000</v>
      </c>
      <c r="L17" s="8">
        <v>70</v>
      </c>
      <c r="M17" s="18">
        <f t="shared" si="0"/>
        <v>0</v>
      </c>
    </row>
    <row r="18" spans="1:14" ht="13.5" customHeight="1" x14ac:dyDescent="0.25">
      <c r="A18" s="1" t="s">
        <v>47</v>
      </c>
      <c r="B18" s="2" t="s">
        <v>48</v>
      </c>
      <c r="C18" s="1" t="s">
        <v>49</v>
      </c>
      <c r="D18" s="11">
        <v>0</v>
      </c>
      <c r="E18" s="10">
        <v>480000</v>
      </c>
      <c r="F18" s="13">
        <v>1600000</v>
      </c>
      <c r="G18" s="5">
        <v>0</v>
      </c>
      <c r="H18" s="11">
        <v>0</v>
      </c>
      <c r="I18" s="10">
        <v>436800</v>
      </c>
      <c r="J18" s="3" t="s">
        <v>50</v>
      </c>
      <c r="K18" s="15"/>
      <c r="L18" s="13">
        <v>2516800</v>
      </c>
      <c r="M18" s="8">
        <v>7</v>
      </c>
      <c r="N18" s="18">
        <f>SUM(E18:J18)-L18</f>
        <v>0</v>
      </c>
    </row>
    <row r="19" spans="1:14" ht="16.95" customHeight="1" x14ac:dyDescent="0.25">
      <c r="A19" s="1" t="s">
        <v>51</v>
      </c>
      <c r="B19" s="2" t="s">
        <v>52</v>
      </c>
      <c r="C19" s="1" t="s">
        <v>53</v>
      </c>
      <c r="D19" s="11">
        <v>0</v>
      </c>
      <c r="E19" s="5">
        <v>0</v>
      </c>
      <c r="F19" s="13">
        <v>2562100</v>
      </c>
      <c r="G19" s="5">
        <v>0</v>
      </c>
      <c r="H19" s="11">
        <v>0</v>
      </c>
      <c r="I19" s="10">
        <v>538041</v>
      </c>
      <c r="J19" s="3" t="s">
        <v>0</v>
      </c>
      <c r="K19" s="15"/>
      <c r="L19" s="13">
        <v>3100141</v>
      </c>
      <c r="M19" s="8">
        <v>12</v>
      </c>
      <c r="N19" s="18">
        <f t="shared" ref="N19:N25" si="1">SUM(E19:J19)-L19</f>
        <v>0</v>
      </c>
    </row>
    <row r="20" spans="1:14" ht="16.95" customHeight="1" x14ac:dyDescent="0.25">
      <c r="A20" s="1" t="s">
        <v>54</v>
      </c>
      <c r="B20" s="2" t="s">
        <v>55</v>
      </c>
      <c r="C20" s="1" t="s">
        <v>56</v>
      </c>
      <c r="D20" s="11">
        <v>0</v>
      </c>
      <c r="E20" s="5">
        <v>0</v>
      </c>
      <c r="F20" s="4">
        <v>58500</v>
      </c>
      <c r="G20" s="5">
        <v>0</v>
      </c>
      <c r="H20" s="11">
        <v>0</v>
      </c>
      <c r="I20" s="6">
        <v>12285</v>
      </c>
      <c r="J20" s="3" t="s">
        <v>0</v>
      </c>
      <c r="K20" s="15"/>
      <c r="L20" s="4">
        <v>70785</v>
      </c>
      <c r="M20" s="8">
        <v>70</v>
      </c>
      <c r="N20" s="18">
        <f t="shared" si="1"/>
        <v>0</v>
      </c>
    </row>
    <row r="21" spans="1:14" ht="16.95" customHeight="1" x14ac:dyDescent="0.25">
      <c r="A21" s="1" t="s">
        <v>57</v>
      </c>
      <c r="B21" s="2" t="s">
        <v>55</v>
      </c>
      <c r="C21" s="1" t="s">
        <v>56</v>
      </c>
      <c r="D21" s="7">
        <v>26664.16</v>
      </c>
      <c r="E21" s="5">
        <v>0</v>
      </c>
      <c r="F21" s="5">
        <v>0</v>
      </c>
      <c r="G21" s="5">
        <v>0</v>
      </c>
      <c r="H21" s="11">
        <v>0</v>
      </c>
      <c r="I21" s="14">
        <v>0</v>
      </c>
      <c r="J21" s="3" t="s">
        <v>0</v>
      </c>
      <c r="K21" s="15"/>
      <c r="L21" s="4">
        <v>26664.16</v>
      </c>
      <c r="M21" s="8">
        <v>70</v>
      </c>
      <c r="N21" s="18">
        <f t="shared" si="1"/>
        <v>-26664.16</v>
      </c>
    </row>
    <row r="22" spans="1:14" ht="16.95" customHeight="1" x14ac:dyDescent="0.25">
      <c r="A22" s="1" t="s">
        <v>58</v>
      </c>
      <c r="B22" s="2" t="s">
        <v>16</v>
      </c>
      <c r="C22" s="1" t="s">
        <v>17</v>
      </c>
      <c r="D22" s="11">
        <v>0</v>
      </c>
      <c r="E22" s="13">
        <v>1582500</v>
      </c>
      <c r="F22" s="13">
        <v>5275000</v>
      </c>
      <c r="G22" s="5">
        <v>0</v>
      </c>
      <c r="H22" s="11">
        <v>0</v>
      </c>
      <c r="I22" s="13">
        <v>1440075</v>
      </c>
      <c r="J22" s="3" t="s">
        <v>59</v>
      </c>
      <c r="K22" s="15"/>
      <c r="L22" s="13">
        <v>8297575</v>
      </c>
      <c r="M22" s="8">
        <v>17</v>
      </c>
      <c r="N22" s="18">
        <f t="shared" si="1"/>
        <v>0</v>
      </c>
    </row>
    <row r="23" spans="1:14" ht="16.95" customHeight="1" x14ac:dyDescent="0.25">
      <c r="A23" s="1" t="s">
        <v>60</v>
      </c>
      <c r="B23" s="2" t="s">
        <v>61</v>
      </c>
      <c r="C23" s="1" t="s">
        <v>62</v>
      </c>
      <c r="D23" s="11">
        <v>0</v>
      </c>
      <c r="E23" s="5">
        <v>0</v>
      </c>
      <c r="F23" s="4">
        <v>32500</v>
      </c>
      <c r="G23" s="5">
        <v>0</v>
      </c>
      <c r="H23" s="11">
        <v>0</v>
      </c>
      <c r="I23" s="6">
        <v>6825</v>
      </c>
      <c r="J23" s="3" t="s">
        <v>0</v>
      </c>
      <c r="K23" s="15"/>
      <c r="L23" s="4">
        <v>39325</v>
      </c>
      <c r="M23" s="8">
        <v>39</v>
      </c>
      <c r="N23" s="18">
        <f t="shared" si="1"/>
        <v>0</v>
      </c>
    </row>
    <row r="24" spans="1:14" ht="16.95" customHeight="1" x14ac:dyDescent="0.25">
      <c r="A24" s="1" t="s">
        <v>63</v>
      </c>
      <c r="B24" s="2" t="s">
        <v>61</v>
      </c>
      <c r="C24" s="1" t="s">
        <v>62</v>
      </c>
      <c r="D24" s="7">
        <v>4410.3</v>
      </c>
      <c r="E24" s="5">
        <v>0</v>
      </c>
      <c r="F24" s="5">
        <v>0</v>
      </c>
      <c r="G24" s="5">
        <v>0</v>
      </c>
      <c r="H24" s="11">
        <v>0</v>
      </c>
      <c r="I24" s="14">
        <v>0</v>
      </c>
      <c r="J24" s="3" t="s">
        <v>0</v>
      </c>
      <c r="K24" s="15"/>
      <c r="L24" s="9">
        <v>4410.3</v>
      </c>
      <c r="M24" s="8">
        <v>39</v>
      </c>
      <c r="N24" s="18">
        <f t="shared" si="1"/>
        <v>-4410.3</v>
      </c>
    </row>
    <row r="25" spans="1:14" ht="16.95" customHeight="1" x14ac:dyDescent="0.25">
      <c r="A25" s="1" t="s">
        <v>64</v>
      </c>
      <c r="B25" s="2" t="s">
        <v>65</v>
      </c>
      <c r="C25" s="1" t="s">
        <v>66</v>
      </c>
      <c r="D25" s="11">
        <v>0</v>
      </c>
      <c r="E25" s="9">
        <v>1050</v>
      </c>
      <c r="F25" s="9">
        <v>3500</v>
      </c>
      <c r="G25" s="5">
        <v>0</v>
      </c>
      <c r="H25" s="11">
        <v>0</v>
      </c>
      <c r="I25" s="14">
        <v>955.5</v>
      </c>
      <c r="J25" s="3" t="s">
        <v>0</v>
      </c>
      <c r="K25" s="15"/>
      <c r="L25" s="9">
        <v>5505.5</v>
      </c>
      <c r="M25" s="8">
        <v>39</v>
      </c>
      <c r="N25" s="18">
        <f t="shared" si="1"/>
        <v>0</v>
      </c>
    </row>
    <row r="26" spans="1:14" ht="13.5" customHeight="1" x14ac:dyDescent="0.25">
      <c r="A26" s="15"/>
      <c r="B26" s="15"/>
      <c r="C26" s="15"/>
      <c r="D26" s="6">
        <v>154149.53</v>
      </c>
      <c r="E26" s="4">
        <v>2602534.46</v>
      </c>
      <c r="F26" s="10">
        <v>22844800</v>
      </c>
      <c r="G26" s="10">
        <v>11764000</v>
      </c>
      <c r="H26" s="7">
        <v>12115000</v>
      </c>
      <c r="I26" s="6">
        <v>9240595.2400000002</v>
      </c>
      <c r="J26" s="15"/>
      <c r="K26" s="3" t="s">
        <v>67</v>
      </c>
      <c r="L26" s="13">
        <v>59495079.229999997</v>
      </c>
      <c r="M26" s="15"/>
      <c r="N26" s="18"/>
    </row>
    <row r="27" spans="1:14" x14ac:dyDescent="0.25">
      <c r="N27" s="18"/>
    </row>
    <row r="28" spans="1:14" x14ac:dyDescent="0.25">
      <c r="N28" s="18"/>
    </row>
    <row r="29" spans="1:14" x14ac:dyDescent="0.25">
      <c r="N29" s="18"/>
    </row>
    <row r="30" spans="1:14" x14ac:dyDescent="0.25">
      <c r="N30" s="18"/>
    </row>
    <row r="31" spans="1:14" x14ac:dyDescent="0.25">
      <c r="N31" s="18"/>
    </row>
    <row r="32" spans="1:14" x14ac:dyDescent="0.25">
      <c r="N32" s="18"/>
    </row>
    <row r="33" spans="14:14" x14ac:dyDescent="0.25">
      <c r="N33" s="18"/>
    </row>
    <row r="34" spans="14:14" x14ac:dyDescent="0.25">
      <c r="N34" s="18"/>
    </row>
    <row r="35" spans="14:14" x14ac:dyDescent="0.25">
      <c r="N35" s="18"/>
    </row>
    <row r="36" spans="14:14" x14ac:dyDescent="0.25">
      <c r="N36" s="18"/>
    </row>
    <row r="37" spans="14:14" x14ac:dyDescent="0.25">
      <c r="N37" s="18"/>
    </row>
    <row r="38" spans="14:14" x14ac:dyDescent="0.25">
      <c r="N38" s="18"/>
    </row>
    <row r="39" spans="14:14" x14ac:dyDescent="0.25">
      <c r="N39" s="18"/>
    </row>
    <row r="40" spans="14:14" x14ac:dyDescent="0.25">
      <c r="N4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Table 2</vt:lpstr>
      <vt:lpstr>Table 6</vt:lpstr>
      <vt:lpstr>Table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Paola Perez</cp:lastModifiedBy>
  <dcterms:created xsi:type="dcterms:W3CDTF">2023-09-13T18:19:15Z</dcterms:created>
  <dcterms:modified xsi:type="dcterms:W3CDTF">2023-09-13T18:28:44Z</dcterms:modified>
</cp:coreProperties>
</file>