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cepeda\Documents\AMS\"/>
    </mc:Choice>
  </mc:AlternateContent>
  <xr:revisionPtr revIDLastSave="0" documentId="13_ncr:1_{740E2C59-F6C1-4F04-AB7F-EAD3B4C71A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VA_VENTAS05-2026" sheetId="1" r:id="rId1"/>
  </sheets>
  <definedNames>
    <definedName name="_xlnm._FilterDatabase" localSheetId="0" hidden="1">'IVA_VENTAS05-2026'!$A$1:$Z$234</definedName>
  </definedNames>
  <calcPr calcId="191029"/>
  <pivotCaches>
    <pivotCache cacheId="1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7" i="1" l="1"/>
  <c r="M257" i="1"/>
  <c r="L257" i="1"/>
  <c r="K257" i="1"/>
  <c r="J257" i="1"/>
  <c r="I257" i="1"/>
  <c r="H257" i="1"/>
  <c r="G257" i="1"/>
  <c r="O237" i="1"/>
  <c r="N237" i="1"/>
  <c r="M237" i="1"/>
  <c r="L237" i="1"/>
  <c r="K237" i="1"/>
  <c r="J237" i="1"/>
  <c r="I237" i="1"/>
  <c r="H237" i="1"/>
  <c r="R237" i="1" l="1"/>
</calcChain>
</file>

<file path=xl/sharedStrings.xml><?xml version="1.0" encoding="utf-8"?>
<sst xmlns="http://schemas.openxmlformats.org/spreadsheetml/2006/main" count="1223" uniqueCount="554">
  <si>
    <t>Fecha</t>
  </si>
  <si>
    <t>CUIT</t>
  </si>
  <si>
    <t>Uso Plataforma</t>
  </si>
  <si>
    <t>Gs. Adm.</t>
  </si>
  <si>
    <t>IVA Debito Fiscal 21%</t>
  </si>
  <si>
    <t>Total Facturado</t>
  </si>
  <si>
    <t>30-70715133-8</t>
  </si>
  <si>
    <t>Tipo</t>
  </si>
  <si>
    <t>N° Factura</t>
  </si>
  <si>
    <t>Buenos Aires</t>
  </si>
  <si>
    <t>Ciudad Autó</t>
  </si>
  <si>
    <t>Provincia</t>
  </si>
  <si>
    <t>Santa Fe</t>
  </si>
  <si>
    <t>Rec. Gs. Pub.</t>
  </si>
  <si>
    <t>Lotes al 21 %</t>
  </si>
  <si>
    <t>Lotes al 10,5 %</t>
  </si>
  <si>
    <t>Total Neto</t>
  </si>
  <si>
    <t>TOTALES</t>
  </si>
  <si>
    <t>IVA Debito   Fiscal 10,5%</t>
  </si>
  <si>
    <t>ID</t>
  </si>
  <si>
    <t>Razón Social</t>
  </si>
  <si>
    <t>Etiquetas de fila</t>
  </si>
  <si>
    <t>Total general</t>
  </si>
  <si>
    <t>Suma de Rec. Gs. Pub.</t>
  </si>
  <si>
    <t>Suma de Uso Plataforma</t>
  </si>
  <si>
    <t>Suma de Gs. Adm.</t>
  </si>
  <si>
    <t>Reintegro Gs</t>
  </si>
  <si>
    <t>Suma de Reintegro Gs</t>
  </si>
  <si>
    <t>Suma de Lotes al 21 %</t>
  </si>
  <si>
    <t>Suma de Lotes al 10,5 %</t>
  </si>
  <si>
    <t>Suma de Total Facturado</t>
  </si>
  <si>
    <t>DEMAQUINAS.COM</t>
  </si>
  <si>
    <t>Recupero Gs.</t>
  </si>
  <si>
    <t>San Juan</t>
  </si>
  <si>
    <t>(en blanco)</t>
  </si>
  <si>
    <t>30-70880850-0</t>
  </si>
  <si>
    <t>20-29351491-8</t>
  </si>
  <si>
    <t>20-11930157-3</t>
  </si>
  <si>
    <t>30-71910909-4</t>
  </si>
  <si>
    <t>JUANLENOI SRL</t>
  </si>
  <si>
    <t>30-71466665-3</t>
  </si>
  <si>
    <t>30-50401884-5</t>
  </si>
  <si>
    <t>DE DIOS CARLOS</t>
  </si>
  <si>
    <t>20-05543815-4</t>
  </si>
  <si>
    <t>30-71212385-7</t>
  </si>
  <si>
    <t>CABA</t>
  </si>
  <si>
    <t>BRIZUELA OSCAR</t>
  </si>
  <si>
    <t>20-42287897-2</t>
  </si>
  <si>
    <t>30-70997970-8</t>
  </si>
  <si>
    <t>20-34506368-5</t>
  </si>
  <si>
    <t>20-32037668-9</t>
  </si>
  <si>
    <t>20-23341933-9</t>
  </si>
  <si>
    <t>TI</t>
  </si>
  <si>
    <t>RI</t>
  </si>
  <si>
    <t>MT</t>
  </si>
  <si>
    <t>CF</t>
  </si>
  <si>
    <t>GARCIA ROBERTO</t>
  </si>
  <si>
    <t>20-23901188-9</t>
  </si>
  <si>
    <t>VERECH S. A. S</t>
  </si>
  <si>
    <t>30-71854261-4</t>
  </si>
  <si>
    <t>EL ITIN S.A.</t>
  </si>
  <si>
    <t>30-71423273-4</t>
  </si>
  <si>
    <t>30-71804989-6</t>
  </si>
  <si>
    <t>20-22278413-2</t>
  </si>
  <si>
    <t>33-57194228-9</t>
  </si>
  <si>
    <t>20-11228629-3</t>
  </si>
  <si>
    <t>20-12356689-1</t>
  </si>
  <si>
    <t>LUSEJO S.A.</t>
  </si>
  <si>
    <t>30-71107253-1</t>
  </si>
  <si>
    <t>Catamarca</t>
  </si>
  <si>
    <t>20-41369200-9</t>
  </si>
  <si>
    <t>ALVARO HNOS. Y</t>
  </si>
  <si>
    <t>33-71409336-9</t>
  </si>
  <si>
    <t>AMBROSIO CESAR</t>
  </si>
  <si>
    <t>20-27883010-2</t>
  </si>
  <si>
    <t>23-23139410-9</t>
  </si>
  <si>
    <t>CINTEK S.R.L.</t>
  </si>
  <si>
    <t>30-71849910-7</t>
  </si>
  <si>
    <t>30-71924923-6</t>
  </si>
  <si>
    <t>DERCON S.R.L.</t>
  </si>
  <si>
    <t>30-70953391-2</t>
  </si>
  <si>
    <t>GOMEZ GRACIELA</t>
  </si>
  <si>
    <t>27-24360407-4</t>
  </si>
  <si>
    <t>30-57429036-4</t>
  </si>
  <si>
    <t>LEBENMIX S.A.</t>
  </si>
  <si>
    <t>30-71564561-7</t>
  </si>
  <si>
    <t>30-71766773-1</t>
  </si>
  <si>
    <t>30-69973282-2</t>
  </si>
  <si>
    <t>MADERWIL S.A.</t>
  </si>
  <si>
    <t>30-70725102-2</t>
  </si>
  <si>
    <t>MENA RODOLFO</t>
  </si>
  <si>
    <t>20-33900075-2</t>
  </si>
  <si>
    <t>30-59088275-1</t>
  </si>
  <si>
    <t>27-41019494-0</t>
  </si>
  <si>
    <t>30-71619292-6</t>
  </si>
  <si>
    <t>23-29620292-4</t>
  </si>
  <si>
    <t>TORRES GUSTAVO</t>
  </si>
  <si>
    <t>20-23123612-1</t>
  </si>
  <si>
    <t>VIALCAR SRL</t>
  </si>
  <si>
    <t>30-70926527-6</t>
  </si>
  <si>
    <t>KIMS S.R.L.</t>
  </si>
  <si>
    <t>30-69503423-3</t>
  </si>
  <si>
    <t>Mendoza</t>
  </si>
  <si>
    <t>Misiones</t>
  </si>
  <si>
    <t>Sin prov</t>
  </si>
  <si>
    <t>Córdoba</t>
  </si>
  <si>
    <t>Salta</t>
  </si>
  <si>
    <t>Corrientes</t>
  </si>
  <si>
    <t>FC- A0002-00007629</t>
  </si>
  <si>
    <t>PISTELLI ALEJA</t>
  </si>
  <si>
    <t>FC- A0002-00007630</t>
  </si>
  <si>
    <t>DISCOVERY CONS</t>
  </si>
  <si>
    <t>FC- A0002-00007631</t>
  </si>
  <si>
    <t>DESARROLLO AND</t>
  </si>
  <si>
    <t>30-71704123-9</t>
  </si>
  <si>
    <t>FC- A0002-00007632</t>
  </si>
  <si>
    <t>AGRO OMA S.A</t>
  </si>
  <si>
    <t>30-71593039-7</t>
  </si>
  <si>
    <t>FC- A0002-00007633</t>
  </si>
  <si>
    <t>ENERPETROL S.</t>
  </si>
  <si>
    <t>30-71053815-4</t>
  </si>
  <si>
    <t>FC- A0002-00007634</t>
  </si>
  <si>
    <t>PICCIRILLI PAO</t>
  </si>
  <si>
    <t>20-45914240-2</t>
  </si>
  <si>
    <t>FC- A0002-00007635</t>
  </si>
  <si>
    <t>GABER ROBERTO</t>
  </si>
  <si>
    <t>20-25540634-6</t>
  </si>
  <si>
    <t>FC- A0002-00007636</t>
  </si>
  <si>
    <t>INDUSTRIAS JUA</t>
  </si>
  <si>
    <t>30-50159813-1</t>
  </si>
  <si>
    <t>FC- A0002-00007637</t>
  </si>
  <si>
    <t>LETIZIA S. A.</t>
  </si>
  <si>
    <t>FC- A0002-00007638</t>
  </si>
  <si>
    <t>BELICH LEANDRO</t>
  </si>
  <si>
    <t>20-30948935-8</t>
  </si>
  <si>
    <t>FC- A0002-00007639</t>
  </si>
  <si>
    <t>CEOAR S. A. S.</t>
  </si>
  <si>
    <t>30-71744331-0</t>
  </si>
  <si>
    <t>FC- A0002-00007640</t>
  </si>
  <si>
    <t>FC- A0002-00007641</t>
  </si>
  <si>
    <t>CASIBA SA</t>
  </si>
  <si>
    <t>30-50289318-8</t>
  </si>
  <si>
    <t>FC- A0002-00007642</t>
  </si>
  <si>
    <t>RULOVI S.R.L.</t>
  </si>
  <si>
    <t>30-71809743-2</t>
  </si>
  <si>
    <t>FC- A0002-00007643</t>
  </si>
  <si>
    <t>FC- A0002-00007644</t>
  </si>
  <si>
    <t>FC- A0002-00007645</t>
  </si>
  <si>
    <t>LIBUTTI JOSE L</t>
  </si>
  <si>
    <t>20-22835476-8</t>
  </si>
  <si>
    <t>FC- A0002-00007646</t>
  </si>
  <si>
    <t>FC- A0002-00007647</t>
  </si>
  <si>
    <t>GERONIMO RUSSO</t>
  </si>
  <si>
    <t>30-60248024-7</t>
  </si>
  <si>
    <t>FC- A0002-00007648</t>
  </si>
  <si>
    <t>FC- A0002-00007649</t>
  </si>
  <si>
    <t>CELEC S.A.</t>
  </si>
  <si>
    <t>30-63241358-7</t>
  </si>
  <si>
    <t>FC- A0002-00007650</t>
  </si>
  <si>
    <t>ALVEZ JUAN LUC</t>
  </si>
  <si>
    <t>20-48475248-7</t>
  </si>
  <si>
    <t>FC- A0002-00007651</t>
  </si>
  <si>
    <t>FC- A0002-00007652</t>
  </si>
  <si>
    <t>FC- A0002-00007653</t>
  </si>
  <si>
    <t>FC- A0002-00007654</t>
  </si>
  <si>
    <t>LIBERATI ANTON</t>
  </si>
  <si>
    <t>27-29510914-4</t>
  </si>
  <si>
    <t>FC- A0002-00007655</t>
  </si>
  <si>
    <t>FC- A0002-00007656</t>
  </si>
  <si>
    <t>KUDAW O&amp;S SRL</t>
  </si>
  <si>
    <t>30-71240846-0</t>
  </si>
  <si>
    <t>FC- A0002-00007657</t>
  </si>
  <si>
    <t>FC- A0002-00007658</t>
  </si>
  <si>
    <t>FC- A0002-00007659</t>
  </si>
  <si>
    <t>FC- B0002-00001469</t>
  </si>
  <si>
    <t>ROMANUTTI DIEG</t>
  </si>
  <si>
    <t>20-25989575-9</t>
  </si>
  <si>
    <t>FC- B0002-00001470</t>
  </si>
  <si>
    <t>FC- B0002-00001471</t>
  </si>
  <si>
    <t>VRTOVEC VICTOR</t>
  </si>
  <si>
    <t>27-39492386-4</t>
  </si>
  <si>
    <t>FC- B0002-00001472</t>
  </si>
  <si>
    <t>SIEBRE VILLALB</t>
  </si>
  <si>
    <t>20-46085343-6</t>
  </si>
  <si>
    <t>FC- B0002-00001473</t>
  </si>
  <si>
    <t>LOPEZ LEONARDO</t>
  </si>
  <si>
    <t>20-45208014-2</t>
  </si>
  <si>
    <t>FC- B0002-00001474</t>
  </si>
  <si>
    <t>WIESZTORT FEDE</t>
  </si>
  <si>
    <t>20-30160523-5</t>
  </si>
  <si>
    <t>ND- A0002-00000060</t>
  </si>
  <si>
    <t>ZINCUNEGUI LUC</t>
  </si>
  <si>
    <t>FC- A0002-00007660</t>
  </si>
  <si>
    <t>FORNASARI GABR</t>
  </si>
  <si>
    <t>FC- A0002-00007661</t>
  </si>
  <si>
    <t>FC- A0002-00007662</t>
  </si>
  <si>
    <t>FC- A0002-00007663</t>
  </si>
  <si>
    <t>FRIGORIFICO Y</t>
  </si>
  <si>
    <t>30-63153679-0</t>
  </si>
  <si>
    <t>FC- A0002-00007664</t>
  </si>
  <si>
    <t>BIBILONI DANIE</t>
  </si>
  <si>
    <t>20-23274718-9</t>
  </si>
  <si>
    <t>FC- A0002-00007665</t>
  </si>
  <si>
    <t>BENITEZ NORBER</t>
  </si>
  <si>
    <t>20-23215766-7</t>
  </si>
  <si>
    <t>FC- A0002-00007666</t>
  </si>
  <si>
    <t>PEREZ SERGIO D</t>
  </si>
  <si>
    <t>20-27956255-1</t>
  </si>
  <si>
    <t>FC- A0002-00007667</t>
  </si>
  <si>
    <t>FC- A0002-00007668</t>
  </si>
  <si>
    <t>EQUIPOS AGROIN</t>
  </si>
  <si>
    <t>FC- A0002-00007669</t>
  </si>
  <si>
    <t>FC- A0002-00007670</t>
  </si>
  <si>
    <t>TODONI ROMINA</t>
  </si>
  <si>
    <t>FC- A0002-00007671</t>
  </si>
  <si>
    <t>FC- A0002-00007672</t>
  </si>
  <si>
    <t>FC- A0002-00007673</t>
  </si>
  <si>
    <t>NAVARRO CLAUDI</t>
  </si>
  <si>
    <t>20-22728454-5</t>
  </si>
  <si>
    <t>FC- A0002-00007674</t>
  </si>
  <si>
    <t>FC- A0002-00007675</t>
  </si>
  <si>
    <t>CASTELL OSCAR</t>
  </si>
  <si>
    <t>20-05536693-5</t>
  </si>
  <si>
    <t>FC- A0002-00007676</t>
  </si>
  <si>
    <t>RINALDI MAGALH</t>
  </si>
  <si>
    <t>FC- A0002-00007677</t>
  </si>
  <si>
    <t>CAPELETTI JAVI</t>
  </si>
  <si>
    <t>20-29876003-8</t>
  </si>
  <si>
    <t>FC- A0002-00007678</t>
  </si>
  <si>
    <t>MACHCENTER S.R</t>
  </si>
  <si>
    <t>FC- B0002-00001475</t>
  </si>
  <si>
    <t>DIAZ WALTER AN</t>
  </si>
  <si>
    <t>20-27141872-9</t>
  </si>
  <si>
    <t>FC- B0002-00001476</t>
  </si>
  <si>
    <t>JUAN MANUEL</t>
  </si>
  <si>
    <t>20-19039157-5</t>
  </si>
  <si>
    <t>FC- B0002-00001477</t>
  </si>
  <si>
    <t>BERNHARD MARCE</t>
  </si>
  <si>
    <t>FC- A0002-00007679</t>
  </si>
  <si>
    <t>FC- A0002-00007680</t>
  </si>
  <si>
    <t>RIZZO JOSE LUI</t>
  </si>
  <si>
    <t>20-23261241-0</t>
  </si>
  <si>
    <t>FC- A0002-00007681</t>
  </si>
  <si>
    <t>AUDISIO JUAN J</t>
  </si>
  <si>
    <t>20-22838686-4</t>
  </si>
  <si>
    <t>FC- A0002-00007682</t>
  </si>
  <si>
    <t>LENCIONI ALBER</t>
  </si>
  <si>
    <t>FC- A0002-00007683</t>
  </si>
  <si>
    <t>FC- A0002-00007684</t>
  </si>
  <si>
    <t>FC- A0002-00007685</t>
  </si>
  <si>
    <t>PORCILIO ARIDO</t>
  </si>
  <si>
    <t>30-71106384-2</t>
  </si>
  <si>
    <t>FC- A0002-00007686</t>
  </si>
  <si>
    <t>SILETTO LUIS M</t>
  </si>
  <si>
    <t>20-22373012-5</t>
  </si>
  <si>
    <t>FC- A0002-00007687</t>
  </si>
  <si>
    <t>FC- A0002-00007688</t>
  </si>
  <si>
    <t>CAHIZA MARTIN</t>
  </si>
  <si>
    <t>20-23647931-6</t>
  </si>
  <si>
    <t>FC- A0002-00007689</t>
  </si>
  <si>
    <t>PARNOFIELLO PA</t>
  </si>
  <si>
    <t>20-24628198-0</t>
  </si>
  <si>
    <t>NC- A0002-00001121</t>
  </si>
  <si>
    <t>FC- A0002-00007690</t>
  </si>
  <si>
    <t>ALTAMIRA MATIA</t>
  </si>
  <si>
    <t>FC- A0002-00007691</t>
  </si>
  <si>
    <t>FC- A0002-00007692</t>
  </si>
  <si>
    <t>FC- A0002-00007693</t>
  </si>
  <si>
    <t>LOGISTICA EL N</t>
  </si>
  <si>
    <t>FC- A0002-00007694</t>
  </si>
  <si>
    <t>FC- A0002-00007695</t>
  </si>
  <si>
    <t>I FRATELLI LOG</t>
  </si>
  <si>
    <t>30-71610023-1</t>
  </si>
  <si>
    <t>FC- A0002-00007696</t>
  </si>
  <si>
    <t>FC- A0002-00007697</t>
  </si>
  <si>
    <t>AGROPECUARIA F</t>
  </si>
  <si>
    <t>30-71076475-8</t>
  </si>
  <si>
    <t>FC- A0002-00007698</t>
  </si>
  <si>
    <t>GENTILETTI LUC</t>
  </si>
  <si>
    <t>20-24558973-6</t>
  </si>
  <si>
    <t>FC- A0002-00007699</t>
  </si>
  <si>
    <t>FC- A0002-00007700</t>
  </si>
  <si>
    <t>ADRIATICO S.R.</t>
  </si>
  <si>
    <t>30-71767068-6</t>
  </si>
  <si>
    <t>FC- A0002-00007701</t>
  </si>
  <si>
    <t>FC- A0002-00007702</t>
  </si>
  <si>
    <t>FC- A0002-00007703</t>
  </si>
  <si>
    <t>DIAZ FABIAN AN</t>
  </si>
  <si>
    <t>20-22322539-0</t>
  </si>
  <si>
    <t>NC- A0002-00001122</t>
  </si>
  <si>
    <t>DUFFAU DANIEL</t>
  </si>
  <si>
    <t>20-14630753-2</t>
  </si>
  <si>
    <t>NC- A0002-00001123</t>
  </si>
  <si>
    <t>FABRIZIO WALTE</t>
  </si>
  <si>
    <t>FC- A0002-00007704</t>
  </si>
  <si>
    <t>EL CHATARRAL V</t>
  </si>
  <si>
    <t>30-71840199-9</t>
  </si>
  <si>
    <t>FC- A0002-00007705</t>
  </si>
  <si>
    <t>FC- A0002-00007706</t>
  </si>
  <si>
    <t>FULL BLACK S.R</t>
  </si>
  <si>
    <t>FC- A0002-00007707</t>
  </si>
  <si>
    <t>SOTO RICARDO F</t>
  </si>
  <si>
    <t>20-17412183-5</t>
  </si>
  <si>
    <t>FC- A0002-00007708</t>
  </si>
  <si>
    <t>CHENLO DANIEL</t>
  </si>
  <si>
    <t>20-22085596-2</t>
  </si>
  <si>
    <t>FC- A0002-00007709</t>
  </si>
  <si>
    <t>ROSARIO TRAFO</t>
  </si>
  <si>
    <t>33-71561942-9</t>
  </si>
  <si>
    <t>FC- A0002-00007710</t>
  </si>
  <si>
    <t>MIRAMAR POMOL</t>
  </si>
  <si>
    <t>30-71684960-7</t>
  </si>
  <si>
    <t>FC- A0002-00007711</t>
  </si>
  <si>
    <t>LPM INGENIERIA</t>
  </si>
  <si>
    <t>33-71735962-9</t>
  </si>
  <si>
    <t>FC- A0002-00007712</t>
  </si>
  <si>
    <t>FC- A0002-00007713</t>
  </si>
  <si>
    <t>INDUTEC BAHIA</t>
  </si>
  <si>
    <t>30-68812959-8</t>
  </si>
  <si>
    <t>FC- A0002-00007714</t>
  </si>
  <si>
    <t>SG ILUMINA S.A</t>
  </si>
  <si>
    <t>FC- A0002-00007715</t>
  </si>
  <si>
    <t>FC- A0002-00007716</t>
  </si>
  <si>
    <t>FC- A0002-00007717</t>
  </si>
  <si>
    <t>FC- A0002-00007718</t>
  </si>
  <si>
    <t>FC- B0002-00001478</t>
  </si>
  <si>
    <t>GARIBOTTO MARI</t>
  </si>
  <si>
    <t>FC- B0002-00001479</t>
  </si>
  <si>
    <t>FC- B0002-00001480</t>
  </si>
  <si>
    <t>LAVENA ROBERTO</t>
  </si>
  <si>
    <t>20-30970051-2</t>
  </si>
  <si>
    <t>NC- A0002-00001124</t>
  </si>
  <si>
    <t>BLACKSTARMETAL</t>
  </si>
  <si>
    <t>30-71756586-6</t>
  </si>
  <si>
    <t>FC- A0002-00007719</t>
  </si>
  <si>
    <t>CALDERÃ“N RUTH</t>
  </si>
  <si>
    <t>27-28747343-0</t>
  </si>
  <si>
    <t>FC- A0002-00007720</t>
  </si>
  <si>
    <t>TATO CAMIONES</t>
  </si>
  <si>
    <t>30-69443383-5</t>
  </si>
  <si>
    <t>FC- A0002-00007721</t>
  </si>
  <si>
    <t>ACHERNAR S.A.S</t>
  </si>
  <si>
    <t>FC- A0002-00007722</t>
  </si>
  <si>
    <t>ITALIANO SERVI</t>
  </si>
  <si>
    <t>30-71939821-5</t>
  </si>
  <si>
    <t>FC- B0002-00001481</t>
  </si>
  <si>
    <t>NC- A0002-00001125</t>
  </si>
  <si>
    <t>NC- A0002-00001126</t>
  </si>
  <si>
    <t>DEL SUR INGENI</t>
  </si>
  <si>
    <t>FC- A0002-00007723</t>
  </si>
  <si>
    <t>FC- A0002-00007724</t>
  </si>
  <si>
    <t>SCHONFELD SERG</t>
  </si>
  <si>
    <t>20-17786177-5</t>
  </si>
  <si>
    <t>FC- A0002-00007725</t>
  </si>
  <si>
    <t>DOELLO LAZARO</t>
  </si>
  <si>
    <t>20-24245108-3</t>
  </si>
  <si>
    <t>FC- A0002-00007726</t>
  </si>
  <si>
    <t>BAZA CAÃ‘OS TU</t>
  </si>
  <si>
    <t>30-71684576-8</t>
  </si>
  <si>
    <t>FC- A0002-00007727</t>
  </si>
  <si>
    <t>BAZA GONZALO E</t>
  </si>
  <si>
    <t>20-32888856-5</t>
  </si>
  <si>
    <t>FC- A0002-00007728</t>
  </si>
  <si>
    <t>BETWEEN CARGO</t>
  </si>
  <si>
    <t>30-71743017-0</t>
  </si>
  <si>
    <t>FC- A0002-00007729</t>
  </si>
  <si>
    <t>IACO CONSTRUCC</t>
  </si>
  <si>
    <t>FC- A0002-00007730</t>
  </si>
  <si>
    <t>FC- A0002-00007731</t>
  </si>
  <si>
    <t>FC- A0002-00007732</t>
  </si>
  <si>
    <t>FC- A0002-00007733</t>
  </si>
  <si>
    <t>FC- B0002-00001482</t>
  </si>
  <si>
    <t>FERNANDEZ PABL</t>
  </si>
  <si>
    <t>20-31165323-8</t>
  </si>
  <si>
    <t>FC- B0002-00001483</t>
  </si>
  <si>
    <t>NC- A0002-00001127</t>
  </si>
  <si>
    <t>FC- A0002-00007734</t>
  </si>
  <si>
    <t>FC- A0002-00007735</t>
  </si>
  <si>
    <t>FC- A0002-00007736</t>
  </si>
  <si>
    <t>NC- A0002-00001128</t>
  </si>
  <si>
    <t>FC- A0002-00007737</t>
  </si>
  <si>
    <t>FC- A0002-00007738</t>
  </si>
  <si>
    <t>ARGEN - LUX S.</t>
  </si>
  <si>
    <t>30-70914853-9</t>
  </si>
  <si>
    <t>FC- A0002-00007739</t>
  </si>
  <si>
    <t>HOLC RICARDO R</t>
  </si>
  <si>
    <t>FC- A0002-00007740</t>
  </si>
  <si>
    <t>FC- A0002-00007741</t>
  </si>
  <si>
    <t>FC- A0002-00007742</t>
  </si>
  <si>
    <t>FC- A0002-00007743</t>
  </si>
  <si>
    <t>FC- A0002-00007744</t>
  </si>
  <si>
    <t>FC- A0002-00007745</t>
  </si>
  <si>
    <t>FC- A0002-00007746</t>
  </si>
  <si>
    <t>FC- A0002-00007747</t>
  </si>
  <si>
    <t>FC- A0002-00007748</t>
  </si>
  <si>
    <t>NC- B0002-00000271</t>
  </si>
  <si>
    <t>ARIAS MUÃ‘OZ J</t>
  </si>
  <si>
    <t>20-95955449-9</t>
  </si>
  <si>
    <t>FC- B0002-00001484</t>
  </si>
  <si>
    <t>FC- B0002-00001485</t>
  </si>
  <si>
    <t>FC- B0002-00001486</t>
  </si>
  <si>
    <t>MONTIVERO SERG</t>
  </si>
  <si>
    <t>20-24933818-5</t>
  </si>
  <si>
    <t>NC- A0002-00001129</t>
  </si>
  <si>
    <t>NC- A0002-00001130</t>
  </si>
  <si>
    <t>FC- A0002-00007749</t>
  </si>
  <si>
    <t>BAHISA S.R.L.</t>
  </si>
  <si>
    <t>30-67668348-4</t>
  </si>
  <si>
    <t>FC- A0002-00007750</t>
  </si>
  <si>
    <t>FC- A0002-00007751</t>
  </si>
  <si>
    <t>ORLANDO LONAS</t>
  </si>
  <si>
    <t>33-71038064-9</t>
  </si>
  <si>
    <t>FC- A0002-00007752</t>
  </si>
  <si>
    <t>PRENSADORA QUI</t>
  </si>
  <si>
    <t>FC- A0002-00007753</t>
  </si>
  <si>
    <t>BENEVIA S. R.</t>
  </si>
  <si>
    <t>30-68901099-3</t>
  </si>
  <si>
    <t>FC- B0002-00001487</t>
  </si>
  <si>
    <t>GARDERES GONZA</t>
  </si>
  <si>
    <t>20-31732839-8</t>
  </si>
  <si>
    <t>FC- B0002-00001488</t>
  </si>
  <si>
    <t>FC- A0002-00007754</t>
  </si>
  <si>
    <t>LOPEZ JUAN MAN</t>
  </si>
  <si>
    <t>20-41108563-6</t>
  </si>
  <si>
    <t>FC- A0002-00007755</t>
  </si>
  <si>
    <t>FC- A0002-00007756</t>
  </si>
  <si>
    <t>SARQUIZ HNOS.</t>
  </si>
  <si>
    <t>30-52051537-9</t>
  </si>
  <si>
    <t>NC- A0002-00001131</t>
  </si>
  <si>
    <t>NC- A0002-00001132</t>
  </si>
  <si>
    <t>20-32159756-5</t>
  </si>
  <si>
    <t>FC- A0002-00007757</t>
  </si>
  <si>
    <t>FC- A0002-00007758</t>
  </si>
  <si>
    <t>FC- A0002-00007759</t>
  </si>
  <si>
    <t>FC- A0002-00007760</t>
  </si>
  <si>
    <t>FC- A0002-00007761</t>
  </si>
  <si>
    <t>VERKUYL CRISTI</t>
  </si>
  <si>
    <t>20-21589789-4</t>
  </si>
  <si>
    <t>FC- A0002-00007762</t>
  </si>
  <si>
    <t>TORCH S.A.</t>
  </si>
  <si>
    <t>30-66305060-1</t>
  </si>
  <si>
    <t>FC- A0002-00007763</t>
  </si>
  <si>
    <t>FC- A0002-00007764</t>
  </si>
  <si>
    <t>VOLKSWAGEN ARG</t>
  </si>
  <si>
    <t>FC- A0002-00007765</t>
  </si>
  <si>
    <t>FC- A0002-00007766</t>
  </si>
  <si>
    <t>FC- A0002-00007767</t>
  </si>
  <si>
    <t>FC- A0002-00007768</t>
  </si>
  <si>
    <t>JJM EQUIPAMIEN</t>
  </si>
  <si>
    <t>33-71563786-9</t>
  </si>
  <si>
    <t>FC- A0002-00007769</t>
  </si>
  <si>
    <t>FC- A0002-00007770</t>
  </si>
  <si>
    <t>FC- A0002-00007771</t>
  </si>
  <si>
    <t>V. VITUCCI S.A</t>
  </si>
  <si>
    <t>30-59779764-4</t>
  </si>
  <si>
    <t>FC- A0002-00007772</t>
  </si>
  <si>
    <t>FC- A0002-00007773</t>
  </si>
  <si>
    <t>RED BRICK S.A</t>
  </si>
  <si>
    <t>30-71794104-3</t>
  </si>
  <si>
    <t>FC- A0002-00007774</t>
  </si>
  <si>
    <t>LABORATORIOS A</t>
  </si>
  <si>
    <t>30-50427815-4</t>
  </si>
  <si>
    <t>FC- A0002-00007775</t>
  </si>
  <si>
    <t>FC- A0002-00007776</t>
  </si>
  <si>
    <t>CNMECANIZADOS</t>
  </si>
  <si>
    <t>30-71910471-8</t>
  </si>
  <si>
    <t>FC- B0002-00001489</t>
  </si>
  <si>
    <t>DUN MATIAS IGN</t>
  </si>
  <si>
    <t>20-36101545-3</t>
  </si>
  <si>
    <t>FC- B0002-00001490</t>
  </si>
  <si>
    <t>NC- A0002-00001133</t>
  </si>
  <si>
    <t>FC- A0002-00007777</t>
  </si>
  <si>
    <t>CONTENEDORES H</t>
  </si>
  <si>
    <t>30-68967475-1</t>
  </si>
  <si>
    <t>FC- A0002-00007778</t>
  </si>
  <si>
    <t>FC- A0002-00007779</t>
  </si>
  <si>
    <t>ANDES OFS S.R.</t>
  </si>
  <si>
    <t>30-71622008-3</t>
  </si>
  <si>
    <t>FC- A0002-00007780</t>
  </si>
  <si>
    <t>METALURGICA DI</t>
  </si>
  <si>
    <t>30-71567274-6</t>
  </si>
  <si>
    <t>NC- A0002-00001134</t>
  </si>
  <si>
    <t>NC- A0002-00001135</t>
  </si>
  <si>
    <t>MUSEFFALO S.A.</t>
  </si>
  <si>
    <t>NC- A0002-00001136</t>
  </si>
  <si>
    <t>NC- A0002-00001137</t>
  </si>
  <si>
    <t>MAD EQUIPOS Y</t>
  </si>
  <si>
    <t>30-71724083-5</t>
  </si>
  <si>
    <t>FC- A0002-00007781</t>
  </si>
  <si>
    <t>MST SOLUTIONS</t>
  </si>
  <si>
    <t>30-71851353-3</t>
  </si>
  <si>
    <t>FC- A0002-00007782</t>
  </si>
  <si>
    <t>GRUPO DUX S. R</t>
  </si>
  <si>
    <t>30-71882911-5</t>
  </si>
  <si>
    <t>FC- A0002-00007783</t>
  </si>
  <si>
    <t>FC- A0002-00007784</t>
  </si>
  <si>
    <t>FRIMETAL SA</t>
  </si>
  <si>
    <t>30-59697015-6</t>
  </si>
  <si>
    <t>FC- A0002-00007785</t>
  </si>
  <si>
    <t>FC- A0002-00007786</t>
  </si>
  <si>
    <t>BURGOS FACUNDO</t>
  </si>
  <si>
    <t>20-32196474-6</t>
  </si>
  <si>
    <t>FC- A0002-00007787</t>
  </si>
  <si>
    <t>FC- A0002-00007788</t>
  </si>
  <si>
    <t>NC- A0002-00001138</t>
  </si>
  <si>
    <t>FC- A0002-00007789</t>
  </si>
  <si>
    <t>BELICH ANIBAL</t>
  </si>
  <si>
    <t>FC- A0002-00007790</t>
  </si>
  <si>
    <t>FC- A0002-00007791</t>
  </si>
  <si>
    <t>JAMUT NOEL</t>
  </si>
  <si>
    <t>20-29733779-4</t>
  </si>
  <si>
    <t>FC- A0002-00007792</t>
  </si>
  <si>
    <t>SIDEPA S.A.</t>
  </si>
  <si>
    <t>30-70746323-2</t>
  </si>
  <si>
    <t>FC- A0002-00007793</t>
  </si>
  <si>
    <t>FC- A0002-00007794</t>
  </si>
  <si>
    <t>FC- A0002-00007795</t>
  </si>
  <si>
    <t>PIRO OFFICE DE</t>
  </si>
  <si>
    <t>30-71444095-7</t>
  </si>
  <si>
    <t>NC- B0002-00000272</t>
  </si>
  <si>
    <t>FC- B0002-00001491</t>
  </si>
  <si>
    <t>FC- B0002-00001492</t>
  </si>
  <si>
    <t>FC- B0002-00001493</t>
  </si>
  <si>
    <t>FC- B0002-00001494</t>
  </si>
  <si>
    <t>ALTAMIRA LUCAS</t>
  </si>
  <si>
    <t>20-43543648-0</t>
  </si>
  <si>
    <t>FC- A0002-00007796</t>
  </si>
  <si>
    <t>EVOLUTION CONT</t>
  </si>
  <si>
    <t>30-71611899-8</t>
  </si>
  <si>
    <t>FC- A0002-00007797</t>
  </si>
  <si>
    <t>FC- A0002-00007798</t>
  </si>
  <si>
    <t>NC- A0002-00001139</t>
  </si>
  <si>
    <t>NC- A0002-00001140</t>
  </si>
  <si>
    <t>NC- A0002-00001141</t>
  </si>
  <si>
    <t>NC- A0002-00001142</t>
  </si>
  <si>
    <t>NC- A0002-00001143</t>
  </si>
  <si>
    <t>NC- A0002-00001144</t>
  </si>
  <si>
    <t>NC- A0002-00001145</t>
  </si>
  <si>
    <t>NC- A0002-00001146</t>
  </si>
  <si>
    <t>NC- A0002-00001147</t>
  </si>
  <si>
    <t>FINKE HECTOR N</t>
  </si>
  <si>
    <t>20-20495977-4</t>
  </si>
  <si>
    <t>FC- A0002-00007799</t>
  </si>
  <si>
    <t>MUSTAD ARGENTI</t>
  </si>
  <si>
    <t>30-52810994-9</t>
  </si>
  <si>
    <t>FC- A0002-00007800</t>
  </si>
  <si>
    <t>NC- B0002-00000273</t>
  </si>
  <si>
    <t>Chaco</t>
  </si>
  <si>
    <t>Río Negro</t>
  </si>
  <si>
    <t>Chubut</t>
  </si>
  <si>
    <t>Neuquén</t>
  </si>
  <si>
    <t>Santa Cruz</t>
  </si>
  <si>
    <t xml:space="preserve">Sin Ubicación </t>
  </si>
  <si>
    <t>Santiago del Estero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</si>
</sst>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-mm\-yyyy"/>
    <numFmt numFmtId="165" formatCode="dd\-mm\-yyyy;@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1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  <scheme val="minor"/>
    </font>
    <font>
      <sz val="10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5" fillId="0" borderId="0" xfId="1" applyFont="1" applyFill="1"/>
    <xf numFmtId="43" fontId="3" fillId="0" borderId="1" xfId="1" applyFont="1" applyFill="1" applyBorder="1"/>
    <xf numFmtId="0" fontId="0" fillId="0" borderId="0" xfId="1" applyNumberFormat="1" applyFont="1" applyFill="1"/>
    <xf numFmtId="43" fontId="3" fillId="0" borderId="0" xfId="1" applyFont="1" applyFill="1" applyAlignment="1">
      <alignment horizontal="center" wrapText="1"/>
    </xf>
    <xf numFmtId="43" fontId="6" fillId="0" borderId="0" xfId="1" applyFont="1" applyFill="1"/>
    <xf numFmtId="43" fontId="6" fillId="0" borderId="0" xfId="1" applyFont="1" applyFill="1" applyBorder="1"/>
    <xf numFmtId="43" fontId="7" fillId="0" borderId="0" xfId="1" applyFont="1" applyFill="1"/>
    <xf numFmtId="43" fontId="6" fillId="0" borderId="0" xfId="1" applyFont="1" applyFill="1" applyAlignment="1">
      <alignment horizontal="center"/>
    </xf>
    <xf numFmtId="165" fontId="5" fillId="0" borderId="0" xfId="0" applyNumberFormat="1" applyFont="1"/>
    <xf numFmtId="0" fontId="5" fillId="0" borderId="0" xfId="0" applyFont="1"/>
    <xf numFmtId="0" fontId="6" fillId="0" borderId="0" xfId="0" applyFont="1"/>
    <xf numFmtId="43" fontId="6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4" fillId="0" borderId="0" xfId="1" applyFont="1" applyFill="1" applyAlignment="1">
      <alignment horizontal="center" wrapText="1"/>
    </xf>
    <xf numFmtId="0" fontId="3" fillId="0" borderId="0" xfId="0" applyFont="1" applyAlignment="1">
      <alignment horizontal="center"/>
    </xf>
    <xf numFmtId="1" fontId="5" fillId="0" borderId="0" xfId="0" applyNumberFormat="1" applyFont="1"/>
    <xf numFmtId="0" fontId="6" fillId="0" borderId="0" xfId="0" applyFont="1" applyAlignment="1">
      <alignment horizontal="center"/>
    </xf>
    <xf numFmtId="43" fontId="6" fillId="0" borderId="0" xfId="0" applyNumberFormat="1" applyFont="1"/>
    <xf numFmtId="0" fontId="3" fillId="0" borderId="2" xfId="0" applyFont="1" applyBorder="1" applyAlignment="1">
      <alignment horizontal="center"/>
    </xf>
    <xf numFmtId="43" fontId="3" fillId="0" borderId="2" xfId="1" applyFont="1" applyFill="1" applyBorder="1"/>
    <xf numFmtId="4" fontId="6" fillId="0" borderId="2" xfId="1" applyNumberFormat="1" applyFont="1" applyFill="1" applyBorder="1"/>
    <xf numFmtId="2" fontId="6" fillId="0" borderId="2" xfId="1" applyNumberFormat="1" applyFont="1" applyFill="1" applyBorder="1"/>
    <xf numFmtId="43" fontId="6" fillId="0" borderId="2" xfId="1" applyFont="1" applyFill="1" applyBorder="1"/>
    <xf numFmtId="0" fontId="5" fillId="0" borderId="2" xfId="0" applyFont="1" applyBorder="1" applyAlignment="1">
      <alignment horizontal="center"/>
    </xf>
    <xf numFmtId="0" fontId="3" fillId="0" borderId="0" xfId="0" applyFont="1"/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3" xfId="0" applyFont="1" applyBorder="1" applyAlignment="1">
      <alignment vertical="top"/>
    </xf>
    <xf numFmtId="0" fontId="0" fillId="0" borderId="0" xfId="0" applyAlignment="1">
      <alignment horizontal="left"/>
    </xf>
    <xf numFmtId="43" fontId="0" fillId="0" borderId="0" xfId="0" applyNumberFormat="1"/>
    <xf numFmtId="43" fontId="5" fillId="0" borderId="0" xfId="0" applyNumberFormat="1" applyFont="1"/>
    <xf numFmtId="4" fontId="7" fillId="0" borderId="0" xfId="1" applyNumberFormat="1" applyFont="1" applyFill="1"/>
    <xf numFmtId="165" fontId="5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43" fontId="6" fillId="2" borderId="0" xfId="0" applyNumberFormat="1" applyFont="1" applyFill="1"/>
    <xf numFmtId="43" fontId="6" fillId="2" borderId="0" xfId="1" applyFont="1" applyFill="1" applyAlignment="1">
      <alignment horizontal="center"/>
    </xf>
    <xf numFmtId="43" fontId="6" fillId="2" borderId="0" xfId="1" applyFont="1" applyFill="1"/>
    <xf numFmtId="43" fontId="5" fillId="2" borderId="0" xfId="1" applyFont="1" applyFill="1"/>
    <xf numFmtId="4" fontId="7" fillId="2" borderId="0" xfId="1" applyNumberFormat="1" applyFont="1" applyFill="1"/>
    <xf numFmtId="1" fontId="5" fillId="2" borderId="0" xfId="0" applyNumberFormat="1" applyFont="1" applyFill="1"/>
    <xf numFmtId="43" fontId="5" fillId="2" borderId="0" xfId="0" applyNumberFormat="1" applyFont="1" applyFill="1"/>
    <xf numFmtId="43" fontId="6" fillId="0" borderId="0" xfId="0" applyNumberFormat="1" applyFont="1" applyAlignment="1"/>
    <xf numFmtId="165" fontId="5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43" fontId="6" fillId="0" borderId="0" xfId="0" applyNumberFormat="1" applyFont="1" applyFill="1"/>
    <xf numFmtId="1" fontId="5" fillId="0" borderId="0" xfId="0" applyNumberFormat="1" applyFont="1" applyFill="1"/>
    <xf numFmtId="43" fontId="6" fillId="0" borderId="0" xfId="0" applyNumberFormat="1" applyFont="1" applyFill="1" applyAlignment="1"/>
    <xf numFmtId="43" fontId="5" fillId="0" borderId="0" xfId="0" applyNumberFormat="1" applyFont="1" applyFill="1" applyAlignment="1"/>
  </cellXfs>
  <cellStyles count="2">
    <cellStyle name="Millares" xfId="1" builtinId="3"/>
    <cellStyle name="Normal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iadna Sofia Cepeda" refreshedDate="46153.397615393522" createdVersion="8" refreshedVersion="8" minRefreshableVersion="3" recordCount="253" xr:uid="{3F08C1EB-DC5C-4E29-9DB1-6672F6AB0CB2}">
  <cacheSource type="worksheet">
    <worksheetSource ref="A1:Q236" sheet="IVA_VENTAS05-2026"/>
  </cacheSource>
  <cacheFields count="17">
    <cacheField name="Fecha" numFmtId="165">
      <sharedItems containsNonDate="0" containsDate="1" containsString="0" containsBlank="1" minDate="2026-04-01T00:00:00" maxDate="2026-05-01T00:00:00"/>
    </cacheField>
    <cacheField name="Tipo" numFmtId="0">
      <sharedItems containsBlank="1"/>
    </cacheField>
    <cacheField name="N° Factura" numFmtId="0">
      <sharedItems containsNonDate="0" containsString="0" containsBlank="1"/>
    </cacheField>
    <cacheField name="Razón Social" numFmtId="0">
      <sharedItems containsBlank="1"/>
    </cacheField>
    <cacheField name="TI" numFmtId="0">
      <sharedItems containsBlank="1"/>
    </cacheField>
    <cacheField name="CUIT" numFmtId="0">
      <sharedItems containsBlank="1"/>
    </cacheField>
    <cacheField name="Rec. Gs. Pub." numFmtId="43">
      <sharedItems containsString="0" containsBlank="1" containsNumber="1" containsInteger="1" minValue="-1000000" maxValue="2000000"/>
    </cacheField>
    <cacheField name="Reintegro Gs" numFmtId="43">
      <sharedItems containsString="0" containsBlank="1" containsNumber="1" minValue="0" maxValue="358020"/>
    </cacheField>
    <cacheField name="Gs. Adm." numFmtId="43">
      <sharedItems containsString="0" containsBlank="1" containsNumber="1" minValue="-5700000" maxValue="5700000"/>
    </cacheField>
    <cacheField name="Uso Plataforma" numFmtId="43">
      <sharedItems containsString="0" containsBlank="1" containsNumber="1" minValue="-19000000" maxValue="19000000"/>
    </cacheField>
    <cacheField name="Lotes al 21 %" numFmtId="43">
      <sharedItems containsString="0" containsBlank="1" containsNumber="1" containsInteger="1" minValue="-5000000" maxValue="12906000"/>
    </cacheField>
    <cacheField name="Lotes al 10,5 %" numFmtId="43">
      <sharedItems containsString="0" containsBlank="1" containsNumber="1" containsInteger="1" minValue="-38500000" maxValue="38500000"/>
    </cacheField>
    <cacheField name="IVA Debito Fiscal 21%" numFmtId="43">
      <sharedItems containsString="0" containsBlank="1" containsNumber="1" minValue="-5187000" maxValue="5187000"/>
    </cacheField>
    <cacheField name="IVA Debito   Fiscal 10,5%" numFmtId="43">
      <sharedItems containsString="0" containsBlank="1" containsNumber="1" containsInteger="1" minValue="-4042500" maxValue="4042500"/>
    </cacheField>
    <cacheField name="Total Facturado" numFmtId="43">
      <sharedItems containsString="0" containsBlank="1" containsNumber="1" minValue="-48598550" maxValue="48598550"/>
    </cacheField>
    <cacheField name="ID" numFmtId="1">
      <sharedItems containsString="0" containsBlank="1" containsNumber="1" containsInteger="1" minValue="1431" maxValue="2020"/>
    </cacheField>
    <cacheField name="Provincia" numFmtId="0">
      <sharedItems containsBlank="1" count="22">
        <s v="Buenos Aires"/>
        <s v="Mendoza"/>
        <s v="Catamarca"/>
        <s v="Santa Fe"/>
        <s v="Ciudad Autó"/>
        <s v="Misiones"/>
        <s v="Sin prov"/>
        <s v="Córdoba"/>
        <s v="Salta"/>
        <s v="Corrientes"/>
        <s v="San Juan"/>
        <m/>
        <s v="Neuquén" u="1"/>
        <s v="Santa Cruz" u="1"/>
        <s v="Chubut" u="1"/>
        <s v="Río Negro" u="1"/>
        <s v="San Luis" u="1"/>
        <s v="Santiago del" u="1"/>
        <s v="Tucumán" u="1"/>
        <s v="Entre Ríos" u="1"/>
        <s v="Jujuy" u="1"/>
        <s v="Chac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d v="2026-04-01T00:00:00"/>
    <s v="FC- A0002-00007448"/>
    <m/>
    <s v="SANIMIN SERVICI"/>
    <s v="RI"/>
    <s v="30-71819300-8"/>
    <n v="0"/>
    <n v="116160"/>
    <n v="0"/>
    <n v="0"/>
    <n v="0"/>
    <n v="0"/>
    <n v="0"/>
    <n v="0"/>
    <n v="116160"/>
    <n v="1854"/>
    <x v="0"/>
  </r>
  <r>
    <d v="2026-04-01T00:00:00"/>
    <s v="FC- A0002-00007449"/>
    <m/>
    <s v="DEMAQUINAS.COM"/>
    <s v="RI"/>
    <s v="30-70715133-8"/>
    <n v="0"/>
    <n v="0"/>
    <n v="600600"/>
    <n v="2002000"/>
    <n v="0"/>
    <n v="0"/>
    <n v="546546"/>
    <n v="0"/>
    <n v="3149146"/>
    <n v="1841"/>
    <x v="0"/>
  </r>
  <r>
    <d v="2026-04-01T00:00:00"/>
    <s v="FC- A0002-00007450"/>
    <m/>
    <s v="SPANO AUTOS S.R"/>
    <s v="RI"/>
    <s v="30-71825111-3"/>
    <n v="0"/>
    <n v="0"/>
    <n v="180000"/>
    <n v="600000"/>
    <n v="0"/>
    <n v="0"/>
    <n v="163800"/>
    <n v="0"/>
    <n v="943800"/>
    <n v="1917"/>
    <x v="0"/>
  </r>
  <r>
    <d v="2026-04-01T00:00:00"/>
    <s v="FC- A0002-00007451"/>
    <m/>
    <s v="VERECH S. A. S"/>
    <s v="RI"/>
    <s v="30-71854261-4"/>
    <n v="0"/>
    <n v="0"/>
    <n v="1050000"/>
    <n v="3500000"/>
    <n v="0"/>
    <n v="0"/>
    <n v="955500"/>
    <n v="0"/>
    <n v="5505500"/>
    <n v="1917"/>
    <x v="0"/>
  </r>
  <r>
    <d v="2026-04-01T00:00:00"/>
    <s v="FC- A0002-00007452"/>
    <m/>
    <s v="FERRO LUISINA P"/>
    <s v="MT"/>
    <s v="27-39898979-7"/>
    <n v="0"/>
    <n v="126024"/>
    <n v="0"/>
    <n v="0"/>
    <n v="0"/>
    <n v="0"/>
    <n v="0"/>
    <n v="0"/>
    <n v="126024"/>
    <n v="1884"/>
    <x v="1"/>
  </r>
  <r>
    <d v="2026-04-01T00:00:00"/>
    <s v="FC- A0002-00007453"/>
    <m/>
    <s v="LATINO TRADE S."/>
    <s v="RI"/>
    <s v="30-71744694-8"/>
    <n v="0"/>
    <n v="0"/>
    <n v="9300"/>
    <n v="31000"/>
    <n v="310000"/>
    <n v="0"/>
    <n v="73563"/>
    <n v="0"/>
    <n v="423863"/>
    <n v="1883"/>
    <x v="0"/>
  </r>
  <r>
    <d v="2026-04-01T00:00:00"/>
    <s v="FC- A0002-00007454"/>
    <m/>
    <s v="ANCILLAI MATÃ•A"/>
    <s v="RI"/>
    <s v="23-32546991-9"/>
    <n v="0"/>
    <n v="0"/>
    <n v="53100"/>
    <n v="177000"/>
    <n v="0"/>
    <n v="0"/>
    <n v="48321"/>
    <n v="0"/>
    <n v="278421"/>
    <n v="1904"/>
    <x v="0"/>
  </r>
  <r>
    <d v="2026-04-01T00:00:00"/>
    <s v="FC- A0002-00007455"/>
    <m/>
    <s v="BGCONS SRL"/>
    <s v="RI"/>
    <s v="30-69513929-9"/>
    <n v="0"/>
    <n v="0"/>
    <n v="0"/>
    <n v="5250000"/>
    <n v="0"/>
    <n v="0"/>
    <n v="1102500"/>
    <n v="0"/>
    <n v="6352500"/>
    <n v="1880"/>
    <x v="2"/>
  </r>
  <r>
    <d v="2026-04-01T00:00:00"/>
    <s v="FC- A0002-00007456"/>
    <m/>
    <s v="ANCILLAI MATÃ•A"/>
    <s v="RI"/>
    <s v="23-32546991-9"/>
    <n v="0"/>
    <n v="25700.400000000001"/>
    <n v="0"/>
    <n v="0"/>
    <n v="0"/>
    <n v="0"/>
    <n v="0"/>
    <n v="0"/>
    <n v="25700.400000000001"/>
    <n v="1904"/>
    <x v="0"/>
  </r>
  <r>
    <d v="2026-04-01T00:00:00"/>
    <s v="FC- B0002-00001438"/>
    <m/>
    <s v="AGUILAR MARTIN"/>
    <s v="CF"/>
    <s v="20-28320041-9"/>
    <n v="0"/>
    <n v="0"/>
    <n v="255000"/>
    <n v="850000"/>
    <n v="0"/>
    <n v="0"/>
    <n v="232050"/>
    <n v="0"/>
    <n v="1337050"/>
    <n v="1917"/>
    <x v="0"/>
  </r>
  <r>
    <d v="2026-04-01T00:00:00"/>
    <s v="FC- B0002-00001439"/>
    <m/>
    <s v="ESTANISLAO MART"/>
    <s v="CF"/>
    <s v="20-11171899-8"/>
    <n v="1500000"/>
    <n v="0"/>
    <n v="0"/>
    <n v="0"/>
    <n v="0"/>
    <n v="0"/>
    <n v="315000"/>
    <n v="0"/>
    <n v="1815000"/>
    <n v="1883"/>
    <x v="0"/>
  </r>
  <r>
    <d v="2026-04-06T00:00:00"/>
    <s v="NC- A0002-00001083"/>
    <m/>
    <s v="IRINEO HERMANOS"/>
    <s v="RI"/>
    <s v="30-71934197-3"/>
    <n v="0"/>
    <n v="0"/>
    <n v="-1200000"/>
    <n v="-4000000"/>
    <n v="0"/>
    <n v="0"/>
    <n v="-1092000"/>
    <n v="0"/>
    <n v="-6292000"/>
    <n v="1854"/>
    <x v="0"/>
  </r>
  <r>
    <d v="2026-04-06T00:00:00"/>
    <s v="FC- A0002-00007457"/>
    <m/>
    <s v="PLACAS MISIONES"/>
    <s v="RI"/>
    <s v="30-71731191-0"/>
    <n v="0"/>
    <n v="0"/>
    <n v="45000"/>
    <n v="150000"/>
    <n v="0"/>
    <n v="0"/>
    <n v="40950"/>
    <n v="0"/>
    <n v="235950"/>
    <n v="1879"/>
    <x v="0"/>
  </r>
  <r>
    <d v="2026-04-06T00:00:00"/>
    <s v="FC- A0002-00007458"/>
    <m/>
    <s v="C.G.B. S.A."/>
    <s v="RI"/>
    <s v="30-70859616-3"/>
    <n v="0"/>
    <n v="0"/>
    <n v="0"/>
    <n v="8652000"/>
    <n v="0"/>
    <n v="0"/>
    <n v="1816920"/>
    <n v="0"/>
    <n v="10468920"/>
    <n v="1853"/>
    <x v="3"/>
  </r>
  <r>
    <d v="2026-04-06T00:00:00"/>
    <s v="FC- A0002-00007459"/>
    <m/>
    <s v="DE DIOS CARLOS"/>
    <s v="RI"/>
    <s v="20-05543815-4"/>
    <n v="0"/>
    <n v="0"/>
    <n v="60000"/>
    <n v="200000"/>
    <n v="0"/>
    <n v="0"/>
    <n v="54600"/>
    <n v="0"/>
    <n v="314600"/>
    <n v="1864"/>
    <x v="0"/>
  </r>
  <r>
    <d v="2026-04-06T00:00:00"/>
    <s v="FC- A0002-00007460"/>
    <m/>
    <s v="ANDINO CONSTRUC"/>
    <s v="RI"/>
    <s v="30-68487007-2"/>
    <n v="0"/>
    <n v="0"/>
    <n v="51600"/>
    <n v="172000"/>
    <n v="0"/>
    <n v="0"/>
    <n v="46956"/>
    <n v="0"/>
    <n v="270556"/>
    <n v="1864"/>
    <x v="0"/>
  </r>
  <r>
    <d v="2026-04-06T00:00:00"/>
    <s v="FC- A0002-00007461"/>
    <m/>
    <s v="DISCOVERY CONST"/>
    <s v="RI"/>
    <s v="30-71804989-6"/>
    <n v="0"/>
    <n v="0"/>
    <n v="60000"/>
    <n v="200000"/>
    <n v="0"/>
    <n v="0"/>
    <n v="54600"/>
    <n v="0"/>
    <n v="314600"/>
    <n v="1864"/>
    <x v="0"/>
  </r>
  <r>
    <d v="2026-04-06T00:00:00"/>
    <s v="FC- A0002-00007462"/>
    <m/>
    <s v="QUE RICO S.A."/>
    <s v="RI"/>
    <s v="30-70794805-8"/>
    <n v="0"/>
    <n v="0"/>
    <n v="156600"/>
    <n v="522000"/>
    <n v="0"/>
    <n v="0"/>
    <n v="142506"/>
    <n v="0"/>
    <n v="821106"/>
    <n v="1864"/>
    <x v="0"/>
  </r>
  <r>
    <d v="2026-04-06T00:00:00"/>
    <s v="FC- A0002-00007463"/>
    <m/>
    <s v="DEMAQUINAS.COM"/>
    <s v="RI"/>
    <s v="30-70715133-8"/>
    <n v="0"/>
    <n v="0"/>
    <n v="394800"/>
    <n v="1316000"/>
    <n v="0"/>
    <n v="0"/>
    <n v="359268"/>
    <n v="0"/>
    <n v="2070068"/>
    <n v="1864"/>
    <x v="0"/>
  </r>
  <r>
    <d v="2026-04-06T00:00:00"/>
    <s v="FC- A0002-00007464"/>
    <m/>
    <s v="LUSEJO S.A."/>
    <s v="RI"/>
    <s v="30-71107253-1"/>
    <n v="0"/>
    <n v="0"/>
    <n v="353100"/>
    <n v="1177000"/>
    <n v="0"/>
    <n v="0"/>
    <n v="321321"/>
    <n v="0"/>
    <n v="1851421"/>
    <n v="1864"/>
    <x v="0"/>
  </r>
  <r>
    <d v="2026-04-06T00:00:00"/>
    <s v="FC- A0002-00007465"/>
    <m/>
    <s v="VIALCAR SRL"/>
    <s v="RI"/>
    <s v="30-70926527-6"/>
    <n v="0"/>
    <n v="0"/>
    <n v="810000"/>
    <n v="2700000"/>
    <n v="0"/>
    <n v="0"/>
    <n v="737100"/>
    <n v="0"/>
    <n v="4247100"/>
    <n v="1864"/>
    <x v="0"/>
  </r>
  <r>
    <d v="2026-04-06T00:00:00"/>
    <s v="FC- A0002-00007466"/>
    <m/>
    <s v="HORIZONTE VIAL"/>
    <s v="RI"/>
    <s v="30-70954872-3"/>
    <n v="0"/>
    <n v="0"/>
    <n v="12000"/>
    <n v="40000"/>
    <n v="0"/>
    <n v="0"/>
    <n v="10920"/>
    <n v="0"/>
    <n v="62920"/>
    <n v="1864"/>
    <x v="0"/>
  </r>
  <r>
    <d v="2026-04-06T00:00:00"/>
    <s v="FC- A0002-00007467"/>
    <m/>
    <s v="M&amp;N SERVICIOS S"/>
    <s v="RI"/>
    <s v="30-71804422-3"/>
    <n v="0"/>
    <n v="0"/>
    <n v="214200"/>
    <n v="714000"/>
    <n v="0"/>
    <n v="0"/>
    <n v="194922"/>
    <n v="0"/>
    <n v="1123122"/>
    <n v="1864"/>
    <x v="0"/>
  </r>
  <r>
    <d v="2026-04-06T00:00:00"/>
    <s v="FC- A0002-00007468"/>
    <m/>
    <s v="DEMAQUINAS.COM"/>
    <s v="RI"/>
    <s v="30-70715133-8"/>
    <n v="0"/>
    <n v="0"/>
    <n v="87000"/>
    <n v="2900000"/>
    <n v="0"/>
    <n v="0"/>
    <n v="627270"/>
    <n v="0"/>
    <n v="3614270"/>
    <n v="1917"/>
    <x v="0"/>
  </r>
  <r>
    <d v="2026-04-06T00:00:00"/>
    <s v="FC- A0002-00007469"/>
    <m/>
    <s v="IRINEO HERMANOS"/>
    <s v="RI"/>
    <s v="30-71934197-3"/>
    <n v="0"/>
    <n v="0"/>
    <n v="1200000"/>
    <n v="4000000"/>
    <n v="0"/>
    <n v="0"/>
    <n v="1092000"/>
    <n v="0"/>
    <n v="6292000"/>
    <n v="1854"/>
    <x v="0"/>
  </r>
  <r>
    <d v="2026-04-06T00:00:00"/>
    <s v="FC- A0002-00007470"/>
    <m/>
    <s v="IRINEO HERMANOS"/>
    <s v="RI"/>
    <s v="30-71934197-3"/>
    <n v="0"/>
    <n v="0"/>
    <n v="0"/>
    <n v="4000000"/>
    <n v="0"/>
    <n v="0"/>
    <n v="840000"/>
    <n v="0"/>
    <n v="4840000"/>
    <n v="1854"/>
    <x v="0"/>
  </r>
  <r>
    <d v="2026-04-06T00:00:00"/>
    <s v="FC- B0002-00001440"/>
    <m/>
    <s v="DI MEO NICOLAS"/>
    <s v="CF"/>
    <s v="20-24498444-5"/>
    <n v="0"/>
    <n v="0"/>
    <n v="1200"/>
    <n v="4000"/>
    <n v="0"/>
    <n v="0"/>
    <n v="1092"/>
    <n v="0"/>
    <n v="6292"/>
    <n v="1879"/>
    <x v="0"/>
  </r>
  <r>
    <d v="2026-04-06T00:00:00"/>
    <s v="FC- B0002-00001441"/>
    <m/>
    <s v="PASCUAL FELICIA"/>
    <s v="CF"/>
    <s v="20-27641510-8"/>
    <n v="0"/>
    <n v="0"/>
    <n v="195000"/>
    <n v="650000"/>
    <n v="0"/>
    <n v="0"/>
    <n v="177450"/>
    <n v="0"/>
    <n v="1022450"/>
    <n v="1917"/>
    <x v="0"/>
  </r>
  <r>
    <d v="2026-04-06T00:00:00"/>
    <s v="FC- B0002-00001442"/>
    <m/>
    <s v="GUIDI JORGE MAX"/>
    <s v="CF"/>
    <s v="20-13222641-6"/>
    <n v="0"/>
    <n v="0"/>
    <n v="66000"/>
    <n v="220000"/>
    <n v="0"/>
    <n v="0"/>
    <n v="60060"/>
    <n v="0"/>
    <n v="346060"/>
    <n v="1864"/>
    <x v="0"/>
  </r>
  <r>
    <d v="2026-04-06T00:00:00"/>
    <s v="FC- B0002-00001443"/>
    <m/>
    <s v="CORREA HUGO EMA"/>
    <s v="CF"/>
    <s v="20-30371135-0"/>
    <n v="0"/>
    <n v="0"/>
    <n v="3000"/>
    <n v="10000"/>
    <n v="0"/>
    <n v="0"/>
    <n v="2730"/>
    <n v="0"/>
    <n v="15730"/>
    <n v="1909"/>
    <x v="0"/>
  </r>
  <r>
    <d v="2026-04-06T00:00:00"/>
    <s v="FC- B0002-00001444"/>
    <m/>
    <s v="GARIBOTTO MARIA"/>
    <s v="CF"/>
    <s v="20-22278413-2"/>
    <n v="0"/>
    <n v="0"/>
    <n v="5700"/>
    <n v="19000"/>
    <n v="0"/>
    <n v="0"/>
    <n v="5187"/>
    <n v="0"/>
    <n v="29887"/>
    <n v="1879"/>
    <x v="0"/>
  </r>
  <r>
    <d v="2026-04-07T00:00:00"/>
    <s v="NC- A0002-00001084"/>
    <m/>
    <s v="BORLA CECILIA"/>
    <s v="RI"/>
    <s v="27-22637498-7"/>
    <n v="0"/>
    <n v="0"/>
    <n v="-22500"/>
    <n v="-75000"/>
    <n v="0"/>
    <n v="0"/>
    <n v="-20475"/>
    <n v="0"/>
    <n v="-117975"/>
    <n v="1851"/>
    <x v="4"/>
  </r>
  <r>
    <d v="2026-04-07T00:00:00"/>
    <s v="FC- A0002-00007471"/>
    <m/>
    <s v="DEMAQUINAS.COM"/>
    <s v="RI"/>
    <s v="30-70715133-8"/>
    <n v="0"/>
    <n v="0"/>
    <n v="0"/>
    <n v="0"/>
    <n v="12906000"/>
    <n v="0"/>
    <n v="2710260"/>
    <n v="0"/>
    <n v="15616260"/>
    <n v="1851"/>
    <x v="4"/>
  </r>
  <r>
    <d v="2026-04-07T00:00:00"/>
    <s v="FC- A0002-00007472"/>
    <m/>
    <s v="DEMAQUINAS.COM"/>
    <s v="RI"/>
    <s v="30-70715133-8"/>
    <n v="0"/>
    <n v="0"/>
    <n v="0"/>
    <n v="0"/>
    <n v="11430000"/>
    <n v="0"/>
    <n v="2400300"/>
    <n v="0"/>
    <n v="13830300"/>
    <n v="1851"/>
    <x v="4"/>
  </r>
  <r>
    <d v="2026-04-07T00:00:00"/>
    <s v="FC- A0002-00007473"/>
    <m/>
    <s v="DTP LABORATORIO"/>
    <s v="RI"/>
    <s v="33-71031440-9"/>
    <n v="2000000"/>
    <n v="0"/>
    <n v="0"/>
    <n v="0"/>
    <n v="0"/>
    <n v="0"/>
    <n v="420000"/>
    <n v="0"/>
    <n v="2420000"/>
    <n v="1851"/>
    <x v="4"/>
  </r>
  <r>
    <d v="2026-04-07T00:00:00"/>
    <s v="FC- A0002-00007474"/>
    <m/>
    <s v="DTP LABORATORIO"/>
    <s v="RI"/>
    <s v="33-71031440-9"/>
    <n v="0"/>
    <n v="353358.72"/>
    <n v="0"/>
    <n v="0"/>
    <n v="0"/>
    <n v="0"/>
    <n v="0"/>
    <n v="0"/>
    <n v="353358.72"/>
    <n v="1851"/>
    <x v="4"/>
  </r>
  <r>
    <d v="2026-04-07T00:00:00"/>
    <s v="FC- A0002-00007475"/>
    <m/>
    <s v="DEMAQUINAS.COM"/>
    <s v="RI"/>
    <s v="30-70715133-8"/>
    <n v="0"/>
    <n v="0"/>
    <n v="2160000"/>
    <n v="7200000"/>
    <n v="0"/>
    <n v="0"/>
    <n v="1965600"/>
    <n v="0"/>
    <n v="11325600"/>
    <n v="1910"/>
    <x v="4"/>
  </r>
  <r>
    <d v="2026-04-07T00:00:00"/>
    <s v="FC- A0002-00007476"/>
    <m/>
    <s v="MENA RODOLFO"/>
    <s v="RI"/>
    <s v="20-33900075-2"/>
    <n v="0"/>
    <n v="0"/>
    <n v="345000"/>
    <n v="1150000"/>
    <n v="11500000"/>
    <n v="0"/>
    <n v="2728950"/>
    <n v="0"/>
    <n v="15723950"/>
    <n v="1925"/>
    <x v="5"/>
  </r>
  <r>
    <d v="2026-04-07T00:00:00"/>
    <s v="FC- A0002-00007477"/>
    <m/>
    <s v="BORLA CECILIA"/>
    <s v="RI"/>
    <s v="27-22637498-7"/>
    <n v="0"/>
    <n v="0"/>
    <n v="165289.26"/>
    <n v="0"/>
    <n v="0"/>
    <n v="0"/>
    <n v="34710.74"/>
    <n v="0"/>
    <n v="200000"/>
    <n v="1851"/>
    <x v="4"/>
  </r>
  <r>
    <d v="2026-04-07T00:00:00"/>
    <s v="FC- A0002-00007478"/>
    <m/>
    <s v="FRANQUICIAS CL"/>
    <s v="RI"/>
    <s v="30-71542229-4"/>
    <n v="0"/>
    <n v="0"/>
    <n v="558000"/>
    <n v="1860000"/>
    <n v="0"/>
    <n v="0"/>
    <n v="507780"/>
    <n v="0"/>
    <n v="2925780"/>
    <n v="1912"/>
    <x v="0"/>
  </r>
  <r>
    <d v="2026-04-07T00:00:00"/>
    <s v="FC- A0002-00007479"/>
    <m/>
    <s v="CESCHINI ADRIAN"/>
    <s v="RI"/>
    <s v="27-14761066-7"/>
    <n v="0"/>
    <n v="0"/>
    <n v="1800000"/>
    <n v="0"/>
    <n v="0"/>
    <n v="0"/>
    <n v="378000"/>
    <n v="0"/>
    <n v="2178000"/>
    <n v="1875"/>
    <x v="4"/>
  </r>
  <r>
    <d v="2026-04-07T00:00:00"/>
    <s v="FC- A0002-00007480"/>
    <m/>
    <s v="PISTELLI ALEJAN"/>
    <s v="RI"/>
    <s v="20-29351491-8"/>
    <n v="0"/>
    <n v="0"/>
    <n v="201000"/>
    <n v="670000"/>
    <n v="0"/>
    <n v="0"/>
    <n v="182910"/>
    <n v="0"/>
    <n v="1053910"/>
    <n v="1891"/>
    <x v="3"/>
  </r>
  <r>
    <d v="2026-04-07T00:00:00"/>
    <s v="FC- A0002-00007481"/>
    <m/>
    <s v="PISTELLI ALEJAN"/>
    <s v="RI"/>
    <s v="20-29351491-8"/>
    <n v="0"/>
    <n v="0"/>
    <n v="6300"/>
    <n v="21000"/>
    <n v="0"/>
    <n v="0"/>
    <n v="5733"/>
    <n v="0"/>
    <n v="33033"/>
    <n v="1859"/>
    <x v="6"/>
  </r>
  <r>
    <d v="2026-04-07T00:00:00"/>
    <s v="FC- A0002-00007482"/>
    <m/>
    <s v="PESADOS OESTE S"/>
    <s v="RI"/>
    <s v="30-71835137-1"/>
    <n v="0"/>
    <n v="0"/>
    <n v="150000"/>
    <n v="500000"/>
    <n v="0"/>
    <n v="0"/>
    <n v="136500"/>
    <n v="0"/>
    <n v="786500"/>
    <n v="1762"/>
    <x v="6"/>
  </r>
  <r>
    <d v="2026-04-07T00:00:00"/>
    <s v="FC- B0002-00001445"/>
    <m/>
    <s v="HERNANDEZ PABLO"/>
    <s v="CF"/>
    <s v="20-32813263-0"/>
    <n v="0"/>
    <n v="0"/>
    <n v="894000"/>
    <n v="2980000"/>
    <n v="0"/>
    <n v="0"/>
    <n v="813540"/>
    <n v="0"/>
    <n v="4687540"/>
    <n v="1875"/>
    <x v="4"/>
  </r>
  <r>
    <d v="2026-04-07T00:00:00"/>
    <s v="FC- B0002-00001446"/>
    <m/>
    <s v="MAZO ERNESTO PR"/>
    <s v="CF"/>
    <s v="20-27273521-3"/>
    <n v="0"/>
    <n v="0"/>
    <n v="3000"/>
    <n v="10000"/>
    <n v="0"/>
    <n v="0"/>
    <n v="2730"/>
    <n v="0"/>
    <n v="15730"/>
    <n v="1879"/>
    <x v="0"/>
  </r>
  <r>
    <d v="2026-04-08T00:00:00"/>
    <s v="NC- A0002-00001085"/>
    <m/>
    <s v="DEMAQUINAS.COM"/>
    <s v="RI"/>
    <s v="30-70715133-8"/>
    <n v="0"/>
    <n v="0"/>
    <n v="-394800"/>
    <n v="-1316000"/>
    <n v="0"/>
    <n v="0"/>
    <n v="-359268"/>
    <n v="0"/>
    <n v="-2070068"/>
    <n v="1864"/>
    <x v="0"/>
  </r>
  <r>
    <d v="2026-04-08T00:00:00"/>
    <s v="FC- A0002-00007483"/>
    <m/>
    <s v="DE DIOS CARLOS"/>
    <s v="RI"/>
    <s v="20-05543815-4"/>
    <n v="0"/>
    <n v="0"/>
    <n v="15000"/>
    <n v="50000"/>
    <n v="0"/>
    <n v="0"/>
    <n v="13650"/>
    <n v="0"/>
    <n v="78650"/>
    <n v="1957"/>
    <x v="0"/>
  </r>
  <r>
    <d v="2026-04-08T00:00:00"/>
    <s v="FC- A0002-00007484"/>
    <m/>
    <s v="BRIZUELA OSCAR"/>
    <s v="RI"/>
    <s v="20-42287897-2"/>
    <n v="0"/>
    <n v="0"/>
    <n v="2880"/>
    <n v="9600"/>
    <n v="0"/>
    <n v="0"/>
    <n v="2620.8000000000002"/>
    <n v="0"/>
    <n v="15100.8"/>
    <n v="1904"/>
    <x v="0"/>
  </r>
  <r>
    <d v="2026-04-09T00:00:00"/>
    <s v="NC- A0002-00001086"/>
    <m/>
    <s v="VERECH S. A. S"/>
    <s v="RI"/>
    <s v="30-71854261-4"/>
    <n v="0"/>
    <n v="0"/>
    <n v="-780000"/>
    <n v="-2600000"/>
    <n v="0"/>
    <n v="0"/>
    <n v="-709800"/>
    <n v="0"/>
    <n v="-4089800"/>
    <n v="1882"/>
    <x v="7"/>
  </r>
  <r>
    <d v="2026-04-09T00:00:00"/>
    <s v="NC- A0002-00001087"/>
    <m/>
    <s v="ABRAHAM ROBERTO"/>
    <s v="RI"/>
    <s v="20-27411518-2"/>
    <n v="0"/>
    <n v="0"/>
    <n v="-12000"/>
    <n v="-40000"/>
    <n v="0"/>
    <n v="0"/>
    <n v="-10920"/>
    <n v="0"/>
    <n v="-62920"/>
    <n v="1788"/>
    <x v="0"/>
  </r>
  <r>
    <d v="2026-04-09T00:00:00"/>
    <s v="NC- A0002-00001088"/>
    <m/>
    <s v="ABRAHAM ROBERTO"/>
    <s v="RI"/>
    <s v="20-27411518-2"/>
    <n v="0"/>
    <n v="0"/>
    <n v="-20400"/>
    <n v="-68000"/>
    <n v="0"/>
    <n v="0"/>
    <n v="-18564"/>
    <n v="0"/>
    <n v="-106964"/>
    <n v="1879"/>
    <x v="0"/>
  </r>
  <r>
    <d v="2026-04-09T00:00:00"/>
    <s v="NC- A0002-00001089"/>
    <m/>
    <s v="VOLKSWAGEN ARGE"/>
    <s v="RI"/>
    <s v="30-50401884-5"/>
    <n v="0"/>
    <n v="0"/>
    <n v="-1500000"/>
    <n v="0"/>
    <n v="0"/>
    <n v="0"/>
    <n v="-315000"/>
    <n v="0"/>
    <n v="-1815000"/>
    <n v="1892"/>
    <x v="4"/>
  </r>
  <r>
    <d v="2026-04-09T00:00:00"/>
    <s v="NC- A0002-00001090"/>
    <m/>
    <s v="VIALCAR SRL"/>
    <s v="RI"/>
    <s v="30-70926527-6"/>
    <n v="0"/>
    <n v="0"/>
    <n v="-453000"/>
    <n v="-1510000"/>
    <n v="0"/>
    <n v="0"/>
    <n v="-412230"/>
    <n v="0"/>
    <n v="-2375230"/>
    <n v="1431"/>
    <x v="6"/>
  </r>
  <r>
    <d v="2026-04-09T00:00:00"/>
    <s v="FC- A0002-00007485"/>
    <m/>
    <s v="EMPRENDIMIENTOS"/>
    <s v="RI"/>
    <s v="30-71008301-7"/>
    <n v="0"/>
    <n v="0"/>
    <n v="2040000"/>
    <n v="6800000"/>
    <n v="0"/>
    <n v="0"/>
    <n v="1856400"/>
    <n v="0"/>
    <n v="10696400"/>
    <n v="1880"/>
    <x v="2"/>
  </r>
  <r>
    <d v="2026-04-09T00:00:00"/>
    <s v="FC- A0002-00007486"/>
    <m/>
    <s v="ABRAHAM ROBERTO"/>
    <s v="RI"/>
    <s v="20-27411518-2"/>
    <n v="0"/>
    <n v="0"/>
    <n v="52000"/>
    <n v="0"/>
    <n v="0"/>
    <n v="0"/>
    <n v="10920"/>
    <n v="0"/>
    <n v="62920"/>
    <n v="1883"/>
    <x v="0"/>
  </r>
  <r>
    <d v="2026-04-09T00:00:00"/>
    <s v="FC- A0002-00007487"/>
    <m/>
    <s v="ABRAHAM ROBERTO"/>
    <s v="RI"/>
    <s v="20-27411518-2"/>
    <n v="0"/>
    <n v="0"/>
    <n v="40000"/>
    <n v="0"/>
    <n v="0"/>
    <n v="0"/>
    <n v="8400"/>
    <n v="0"/>
    <n v="48400"/>
    <n v="1788"/>
    <x v="0"/>
  </r>
  <r>
    <d v="2026-04-09T00:00:00"/>
    <s v="FC- A0002-00007488"/>
    <m/>
    <s v="ABRAHAM ROBERTO"/>
    <s v="RI"/>
    <s v="20-27411518-2"/>
    <n v="0"/>
    <n v="0"/>
    <n v="68000"/>
    <n v="0"/>
    <n v="0"/>
    <n v="0"/>
    <n v="14280"/>
    <n v="0"/>
    <n v="82280"/>
    <n v="1879"/>
    <x v="0"/>
  </r>
  <r>
    <d v="2026-04-09T00:00:00"/>
    <s v="FC- A0002-00007489"/>
    <m/>
    <s v="TEXXOR PINTURAS"/>
    <s v="RI"/>
    <s v="30-70913031-1"/>
    <n v="700000"/>
    <n v="0"/>
    <n v="0"/>
    <n v="324000"/>
    <n v="0"/>
    <n v="0"/>
    <n v="215040"/>
    <n v="0"/>
    <n v="1239040"/>
    <n v="1788"/>
    <x v="0"/>
  </r>
  <r>
    <d v="2026-04-09T00:00:00"/>
    <s v="FC- A0002-00007490"/>
    <m/>
    <s v="SPANO AUTOS S.R"/>
    <s v="RI"/>
    <s v="30-71825111-3"/>
    <n v="0"/>
    <n v="0"/>
    <n v="225000"/>
    <n v="750000"/>
    <n v="0"/>
    <n v="0"/>
    <n v="204750"/>
    <n v="0"/>
    <n v="1179750"/>
    <n v="1890"/>
    <x v="7"/>
  </r>
  <r>
    <d v="2026-04-09T00:00:00"/>
    <s v="FC- A0002-00007491"/>
    <m/>
    <s v="LA ELISABET S.A"/>
    <s v="RI"/>
    <s v="30-71523608-3"/>
    <n v="0"/>
    <n v="0"/>
    <n v="660000"/>
    <n v="2200000"/>
    <n v="0"/>
    <n v="0"/>
    <n v="600600"/>
    <n v="0"/>
    <n v="3460600"/>
    <n v="1890"/>
    <x v="7"/>
  </r>
  <r>
    <d v="2026-04-09T00:00:00"/>
    <s v="FC- A0002-00007492"/>
    <m/>
    <s v="LOGISTICA GIMEN"/>
    <s v="RI"/>
    <s v="30-71803500-3"/>
    <n v="0"/>
    <n v="0"/>
    <n v="210000"/>
    <n v="700000"/>
    <n v="0"/>
    <n v="0"/>
    <n v="191100"/>
    <n v="0"/>
    <n v="1101100"/>
    <n v="1890"/>
    <x v="7"/>
  </r>
  <r>
    <d v="2026-04-09T00:00:00"/>
    <s v="FC- A0002-00007493"/>
    <m/>
    <s v="EL ITIN S.A."/>
    <s v="RI"/>
    <s v="30-71423273-4"/>
    <n v="0"/>
    <n v="0"/>
    <n v="7200"/>
    <n v="24000"/>
    <n v="0"/>
    <n v="0"/>
    <n v="6552"/>
    <n v="0"/>
    <n v="37752"/>
    <n v="1941"/>
    <x v="0"/>
  </r>
  <r>
    <d v="2026-04-10T00:00:00"/>
    <s v="FC- A0002-00007494"/>
    <m/>
    <s v="HORIZONTE VIAL"/>
    <s v="RI"/>
    <s v="30-70954872-3"/>
    <n v="0"/>
    <n v="0"/>
    <n v="2100000"/>
    <n v="7000000"/>
    <n v="0"/>
    <n v="0"/>
    <n v="1911000"/>
    <n v="0"/>
    <n v="11011000"/>
    <n v="1898"/>
    <x v="2"/>
  </r>
  <r>
    <d v="2026-04-10T00:00:00"/>
    <s v="FC- A0002-00007495"/>
    <m/>
    <s v="ALTAMIRA MATIAS"/>
    <s v="RI"/>
    <s v="20-41369200-9"/>
    <n v="0"/>
    <n v="0"/>
    <n v="0"/>
    <n v="4100000"/>
    <n v="0"/>
    <n v="0"/>
    <n v="861000"/>
    <n v="0"/>
    <n v="4961000"/>
    <n v="1898"/>
    <x v="2"/>
  </r>
  <r>
    <d v="2026-04-10T00:00:00"/>
    <s v="FC- A0002-00007496"/>
    <m/>
    <s v="IACO CONSTRUCCI"/>
    <s v="RI"/>
    <s v="30-57429036-4"/>
    <n v="0"/>
    <n v="0"/>
    <n v="0"/>
    <n v="5000000"/>
    <n v="0"/>
    <n v="0"/>
    <n v="1050000"/>
    <n v="0"/>
    <n v="6050000"/>
    <n v="1898"/>
    <x v="2"/>
  </r>
  <r>
    <d v="2026-04-10T00:00:00"/>
    <s v="FC- A0002-00007497"/>
    <m/>
    <s v="HGB INGENIERIA"/>
    <s v="RI"/>
    <s v="30-71243488-7"/>
    <n v="0"/>
    <n v="0"/>
    <n v="1275000"/>
    <n v="4250000"/>
    <n v="0"/>
    <n v="0"/>
    <n v="1160250"/>
    <n v="0"/>
    <n v="6685250"/>
    <n v="1898"/>
    <x v="2"/>
  </r>
  <r>
    <d v="2026-04-10T00:00:00"/>
    <s v="FC- A0002-00007498"/>
    <m/>
    <s v="CMTRANS SOLUCIO"/>
    <s v="RI"/>
    <s v="33-71653178-9"/>
    <n v="0"/>
    <n v="0"/>
    <n v="2715000"/>
    <n v="9050000"/>
    <n v="0"/>
    <n v="0"/>
    <n v="2470650"/>
    <n v="0"/>
    <n v="14235650"/>
    <n v="1884"/>
    <x v="1"/>
  </r>
  <r>
    <d v="2026-04-10T00:00:00"/>
    <s v="FC- A0002-00007499"/>
    <m/>
    <s v="TRANSPORTE EXEQ"/>
    <s v="RI"/>
    <s v="30-71839701-0"/>
    <n v="0"/>
    <n v="0"/>
    <n v="2100000"/>
    <n v="0"/>
    <n v="0"/>
    <n v="0"/>
    <n v="441000"/>
    <n v="0"/>
    <n v="2541000"/>
    <n v="1865"/>
    <x v="8"/>
  </r>
  <r>
    <d v="2026-04-10T00:00:00"/>
    <s v="FC- A0002-00007500"/>
    <m/>
    <s v="SERFAS MONICA E"/>
    <s v="MT"/>
    <s v="27-24674999-5"/>
    <n v="0"/>
    <n v="0"/>
    <n v="0"/>
    <n v="1150000"/>
    <n v="0"/>
    <n v="0"/>
    <n v="241500"/>
    <n v="0"/>
    <n v="1391500"/>
    <n v="1925"/>
    <x v="5"/>
  </r>
  <r>
    <d v="2026-04-10T00:00:00"/>
    <s v="FC- A0002-00007501"/>
    <m/>
    <s v="SERFAS MONICA E"/>
    <s v="MT"/>
    <s v="27-24674999-5"/>
    <n v="0"/>
    <n v="166980"/>
    <n v="0"/>
    <n v="0"/>
    <n v="0"/>
    <n v="0"/>
    <n v="0"/>
    <n v="0"/>
    <n v="166980"/>
    <n v="1925"/>
    <x v="5"/>
  </r>
  <r>
    <d v="2026-04-10T00:00:00"/>
    <s v="FC- A0002-00007502"/>
    <m/>
    <s v="PISTELLI ALEJAN"/>
    <s v="RI"/>
    <s v="20-29351491-8"/>
    <n v="0"/>
    <n v="0"/>
    <n v="3300"/>
    <n v="11000"/>
    <n v="110000"/>
    <n v="0"/>
    <n v="26103"/>
    <n v="0"/>
    <n v="150403"/>
    <n v="1915"/>
    <x v="4"/>
  </r>
  <r>
    <d v="2026-04-10T00:00:00"/>
    <s v="FC- A0002-00007503"/>
    <m/>
    <s v="ADORNO CLAUDIO"/>
    <s v="RI"/>
    <s v="20-26206562-7"/>
    <n v="0"/>
    <n v="0"/>
    <n v="450"/>
    <n v="1500"/>
    <n v="15000"/>
    <n v="0"/>
    <n v="3559.5"/>
    <n v="0"/>
    <n v="20509.5"/>
    <n v="1915"/>
    <x v="4"/>
  </r>
  <r>
    <d v="2026-04-10T00:00:00"/>
    <s v="FC- A0002-00007504"/>
    <m/>
    <s v="NITROPHYL S.A."/>
    <s v="RI"/>
    <s v="33-55296650-9"/>
    <n v="0"/>
    <n v="0"/>
    <n v="3900"/>
    <n v="13000"/>
    <n v="130000"/>
    <n v="0"/>
    <n v="30849"/>
    <n v="0"/>
    <n v="177749"/>
    <n v="1915"/>
    <x v="4"/>
  </r>
  <r>
    <d v="2026-04-10T00:00:00"/>
    <s v="FC- A0002-00007505"/>
    <m/>
    <s v="FULL BLACK S.R."/>
    <s v="RI"/>
    <s v="30-70880850-0"/>
    <n v="0"/>
    <n v="0"/>
    <n v="2700"/>
    <n v="9000"/>
    <n v="90000"/>
    <n v="0"/>
    <n v="21357"/>
    <n v="0"/>
    <n v="123057"/>
    <n v="1915"/>
    <x v="4"/>
  </r>
  <r>
    <d v="2026-04-10T00:00:00"/>
    <s v="FC- A0002-00007506"/>
    <m/>
    <s v="EQUIPOS AGROIND"/>
    <s v="RI"/>
    <s v="33-57194228-9"/>
    <n v="0"/>
    <n v="0"/>
    <n v="17700"/>
    <n v="59000"/>
    <n v="0"/>
    <n v="590000"/>
    <n v="16107"/>
    <n v="61950"/>
    <n v="744757"/>
    <n v="1915"/>
    <x v="4"/>
  </r>
  <r>
    <d v="2026-04-10T00:00:00"/>
    <s v="FC- A0002-00007507"/>
    <m/>
    <s v="HOLC RICARDO RO"/>
    <s v="RI"/>
    <s v="20-11930157-3"/>
    <n v="0"/>
    <n v="0"/>
    <n v="15000"/>
    <n v="50000"/>
    <n v="0"/>
    <n v="500000"/>
    <n v="13650"/>
    <n v="52500"/>
    <n v="631150"/>
    <n v="1915"/>
    <x v="4"/>
  </r>
  <r>
    <d v="2026-04-10T00:00:00"/>
    <s v="FC- A0002-00007508"/>
    <m/>
    <s v="PALACIOS LIDIA"/>
    <s v="RI"/>
    <s v="27-29546826-8"/>
    <n v="0"/>
    <n v="0"/>
    <n v="3900"/>
    <n v="13000"/>
    <n v="130000"/>
    <n v="0"/>
    <n v="30849"/>
    <n v="0"/>
    <n v="177749"/>
    <n v="1915"/>
    <x v="4"/>
  </r>
  <r>
    <d v="2026-04-10T00:00:00"/>
    <s v="FC- B0002-00001447"/>
    <m/>
    <s v="ESTANISLAO MART"/>
    <s v="CF"/>
    <s v="20-11171899-8"/>
    <n v="0"/>
    <n v="0"/>
    <n v="0"/>
    <n v="31000"/>
    <n v="0"/>
    <n v="0"/>
    <n v="6510"/>
    <n v="0"/>
    <n v="37510"/>
    <n v="1883"/>
    <x v="0"/>
  </r>
  <r>
    <d v="2026-04-10T00:00:00"/>
    <s v="FC- B0002-00001448"/>
    <m/>
    <s v="ESTANISLAO MART"/>
    <s v="CF"/>
    <s v="20-11171899-8"/>
    <n v="0"/>
    <n v="4501.12"/>
    <n v="0"/>
    <n v="0"/>
    <n v="0"/>
    <n v="0"/>
    <n v="0"/>
    <n v="0"/>
    <n v="4501.12"/>
    <n v="1883"/>
    <x v="0"/>
  </r>
  <r>
    <d v="2026-04-13T00:00:00"/>
    <s v="FC- A0002-00007509"/>
    <m/>
    <s v="PISTELLI ALEJAN"/>
    <s v="RI"/>
    <s v="20-29351491-8"/>
    <n v="0"/>
    <n v="0"/>
    <n v="0"/>
    <n v="2700000"/>
    <n v="0"/>
    <n v="0"/>
    <n v="567000"/>
    <n v="0"/>
    <n v="3267000"/>
    <n v="1898"/>
    <x v="2"/>
  </r>
  <r>
    <d v="2026-04-13T00:00:00"/>
    <s v="FC- A0002-00007510"/>
    <m/>
    <s v="CARBALLO INÃ‰S"/>
    <s v="RI"/>
    <s v="27-23859735-3"/>
    <n v="0"/>
    <n v="0"/>
    <n v="43800"/>
    <n v="146000"/>
    <n v="1460000"/>
    <n v="0"/>
    <n v="346458"/>
    <n v="0"/>
    <n v="1996258"/>
    <n v="1929"/>
    <x v="4"/>
  </r>
  <r>
    <d v="2026-04-13T00:00:00"/>
    <s v="FC- A0002-00007511"/>
    <m/>
    <s v="ACHERSUR S. A."/>
    <s v="RI"/>
    <s v="30-71774871-5"/>
    <n v="0"/>
    <n v="0"/>
    <n v="240000"/>
    <n v="800000"/>
    <n v="8000000"/>
    <n v="0"/>
    <n v="1898400"/>
    <n v="0"/>
    <n v="10938400"/>
    <n v="1933"/>
    <x v="3"/>
  </r>
  <r>
    <d v="2026-04-13T00:00:00"/>
    <s v="FC- A0002-00007512"/>
    <m/>
    <s v="NSS S.A."/>
    <s v="RI"/>
    <s v="30-70265297-5"/>
    <n v="0"/>
    <n v="293046"/>
    <n v="0"/>
    <n v="0"/>
    <n v="0"/>
    <n v="0"/>
    <n v="0"/>
    <n v="0"/>
    <n v="293046"/>
    <n v="1873"/>
    <x v="4"/>
  </r>
  <r>
    <d v="2026-04-14T00:00:00"/>
    <s v="NC- A0002-00001091"/>
    <m/>
    <s v="ACHERSUR S. A."/>
    <s v="RI"/>
    <s v="30-71774871-5"/>
    <n v="0"/>
    <n v="0"/>
    <n v="-165000"/>
    <n v="-550000"/>
    <n v="0"/>
    <n v="0"/>
    <n v="-150150"/>
    <n v="0"/>
    <n v="-865150"/>
    <n v="1962"/>
    <x v="7"/>
  </r>
  <r>
    <d v="2026-04-14T00:00:00"/>
    <s v="FC- A0002-00007513"/>
    <m/>
    <s v="TORRES ALDO OSC"/>
    <s v="MT"/>
    <s v="20-18626392-9"/>
    <n v="0"/>
    <n v="0"/>
    <n v="660000"/>
    <n v="2200000"/>
    <n v="0"/>
    <n v="22000000"/>
    <n v="600600"/>
    <n v="2310000"/>
    <n v="27770600"/>
    <n v="1934"/>
    <x v="4"/>
  </r>
  <r>
    <d v="2026-04-14T00:00:00"/>
    <s v="FC- A0002-00007514"/>
    <m/>
    <s v="ACHERSUR S. A."/>
    <s v="RI"/>
    <s v="30-71774871-5"/>
    <n v="0"/>
    <n v="0"/>
    <n v="810000"/>
    <n v="2700000"/>
    <n v="0"/>
    <n v="27000000"/>
    <n v="737100"/>
    <n v="2835000"/>
    <n v="34082100"/>
    <n v="1934"/>
    <x v="4"/>
  </r>
  <r>
    <d v="2026-04-14T00:00:00"/>
    <s v="FC- A0002-00007515"/>
    <m/>
    <s v="ACHERSUR S. A."/>
    <s v="RI"/>
    <s v="30-71774871-5"/>
    <n v="0"/>
    <n v="0"/>
    <n v="165000"/>
    <n v="550000"/>
    <n v="0"/>
    <n v="0"/>
    <n v="150150"/>
    <n v="0"/>
    <n v="865150"/>
    <n v="1962"/>
    <x v="7"/>
  </r>
  <r>
    <d v="2026-04-14T00:00:00"/>
    <s v="FC- A0002-00007516"/>
    <m/>
    <s v="CITRAN S.R.L."/>
    <s v="RI"/>
    <s v="30-70882905-2"/>
    <n v="0"/>
    <n v="0"/>
    <n v="0"/>
    <n v="1275000"/>
    <n v="0"/>
    <n v="0"/>
    <n v="267750"/>
    <n v="0"/>
    <n v="1542750"/>
    <n v="1884"/>
    <x v="1"/>
  </r>
  <r>
    <d v="2026-04-14T00:00:00"/>
    <s v="FC- A0002-00007517"/>
    <m/>
    <s v="DE DIOS CARLOS"/>
    <s v="RI"/>
    <s v="20-05543815-4"/>
    <n v="0"/>
    <n v="0"/>
    <n v="16800"/>
    <n v="56000"/>
    <n v="0"/>
    <n v="560000"/>
    <n v="15288"/>
    <n v="58800"/>
    <n v="706888"/>
    <n v="1933"/>
    <x v="3"/>
  </r>
  <r>
    <d v="2026-04-14T00:00:00"/>
    <s v="FC- A0002-00007518"/>
    <m/>
    <s v="AMBROSIO CESAR"/>
    <s v="RI"/>
    <s v="20-27883010-2"/>
    <n v="0"/>
    <n v="0"/>
    <n v="50400"/>
    <n v="168000"/>
    <n v="1680000"/>
    <n v="0"/>
    <n v="398664"/>
    <n v="0"/>
    <n v="2297064"/>
    <n v="1933"/>
    <x v="3"/>
  </r>
  <r>
    <d v="2026-04-14T00:00:00"/>
    <s v="FC- A0002-00007519"/>
    <m/>
    <s v="LAKOTA AGROPECU"/>
    <s v="RI"/>
    <s v="33-70881831-9"/>
    <n v="0"/>
    <n v="0"/>
    <n v="36000"/>
    <n v="120000"/>
    <n v="0"/>
    <n v="1200000"/>
    <n v="32760"/>
    <n v="126000"/>
    <n v="1514760"/>
    <n v="1933"/>
    <x v="3"/>
  </r>
  <r>
    <d v="2026-04-14T00:00:00"/>
    <s v="FC- A0002-00007520"/>
    <m/>
    <s v="JEREZ GUSTAVO M"/>
    <s v="MT"/>
    <s v="20-25345927-2"/>
    <n v="0"/>
    <n v="0"/>
    <n v="150000"/>
    <n v="500000"/>
    <n v="5000000"/>
    <n v="0"/>
    <n v="1186500"/>
    <n v="0"/>
    <n v="6836500"/>
    <n v="1947"/>
    <x v="0"/>
  </r>
  <r>
    <d v="2026-04-14T00:00:00"/>
    <s v="FC- A0002-00007521"/>
    <m/>
    <s v="TEXTIL RIO GRAN"/>
    <s v="RI"/>
    <s v="30-58378030-7"/>
    <n v="750000"/>
    <n v="0"/>
    <n v="0"/>
    <n v="0"/>
    <n v="0"/>
    <n v="0"/>
    <n v="157500"/>
    <n v="0"/>
    <n v="907500"/>
    <n v="2009"/>
    <x v="6"/>
  </r>
  <r>
    <d v="2026-04-14T00:00:00"/>
    <s v="FC- A0002-00007522"/>
    <m/>
    <s v="VIALCAR SRL"/>
    <s v="RI"/>
    <s v="30-70926527-6"/>
    <n v="0"/>
    <n v="0"/>
    <n v="24300"/>
    <n v="81000"/>
    <n v="810000"/>
    <n v="0"/>
    <n v="192213"/>
    <n v="0"/>
    <n v="1107513"/>
    <n v="1929"/>
    <x v="4"/>
  </r>
  <r>
    <d v="2026-04-14T00:00:00"/>
    <s v="FC- A0002-00007523"/>
    <m/>
    <s v="ACHERNAR S.A.S."/>
    <s v="RI"/>
    <s v="30-71212385-7"/>
    <n v="0"/>
    <n v="0"/>
    <n v="165000"/>
    <n v="550000"/>
    <n v="0"/>
    <n v="0"/>
    <n v="150150"/>
    <n v="0"/>
    <n v="865150"/>
    <n v="1962"/>
    <x v="7"/>
  </r>
  <r>
    <d v="2026-04-14T00:00:00"/>
    <s v="FC- A0002-00007524"/>
    <m/>
    <s v="JL SRL"/>
    <s v="RI"/>
    <s v="30-71598338-5"/>
    <n v="0"/>
    <n v="0"/>
    <n v="3900"/>
    <n v="13000"/>
    <n v="130000"/>
    <n v="0"/>
    <n v="30849"/>
    <n v="0"/>
    <n v="177749"/>
    <n v="1933"/>
    <x v="3"/>
  </r>
  <r>
    <d v="2026-04-15T00:00:00"/>
    <s v="FC- A0002-00007525"/>
    <m/>
    <s v="GUTFA SERVICIOS"/>
    <s v="RI"/>
    <s v="33-71118934-9"/>
    <n v="0"/>
    <n v="0"/>
    <n v="186000"/>
    <n v="620000"/>
    <n v="6200000"/>
    <n v="0"/>
    <n v="1471260"/>
    <n v="0"/>
    <n v="8477260"/>
    <n v="1893"/>
    <x v="4"/>
  </r>
  <r>
    <d v="2026-04-15T00:00:00"/>
    <s v="FC- A0002-00007526"/>
    <m/>
    <s v="SANTA JACINTA S"/>
    <s v="RI"/>
    <s v="30-71815344-8"/>
    <n v="0"/>
    <n v="0"/>
    <n v="180000"/>
    <n v="600000"/>
    <n v="0"/>
    <n v="0"/>
    <n v="163800"/>
    <n v="0"/>
    <n v="943800"/>
    <n v="1962"/>
    <x v="7"/>
  </r>
  <r>
    <d v="2026-04-15T00:00:00"/>
    <s v="FC- A0002-00007527"/>
    <m/>
    <s v="ANDINO CONSTRUC"/>
    <s v="RI"/>
    <s v="30-68487007-2"/>
    <n v="0"/>
    <n v="0"/>
    <n v="12000"/>
    <n v="40000"/>
    <n v="400000"/>
    <n v="0"/>
    <n v="94920"/>
    <n v="0"/>
    <n v="546920"/>
    <n v="1893"/>
    <x v="4"/>
  </r>
  <r>
    <d v="2026-04-15T00:00:00"/>
    <s v="FC- A0002-00007528"/>
    <m/>
    <s v="DERCON S.R.L."/>
    <s v="RI"/>
    <s v="30-70953391-2"/>
    <n v="0"/>
    <n v="0"/>
    <n v="72000"/>
    <n v="240000"/>
    <n v="0"/>
    <n v="0"/>
    <n v="65520"/>
    <n v="0"/>
    <n v="377520"/>
    <n v="1907"/>
    <x v="0"/>
  </r>
  <r>
    <d v="2026-04-15T00:00:00"/>
    <s v="FC- A0002-00007529"/>
    <m/>
    <s v="GALAN CARLOS RA"/>
    <s v="RI"/>
    <s v="20-16334846-3"/>
    <n v="0"/>
    <n v="0"/>
    <n v="150000"/>
    <n v="500000"/>
    <n v="0"/>
    <n v="0"/>
    <n v="136500"/>
    <n v="0"/>
    <n v="786500"/>
    <n v="1907"/>
    <x v="0"/>
  </r>
  <r>
    <d v="2026-04-15T00:00:00"/>
    <s v="FC- A0002-00007530"/>
    <m/>
    <s v="MARTIN JUAN IVA"/>
    <s v="RI"/>
    <s v="20-31646644-4"/>
    <n v="0"/>
    <n v="0"/>
    <n v="300000"/>
    <n v="1000000"/>
    <n v="0"/>
    <n v="0"/>
    <n v="273000"/>
    <n v="0"/>
    <n v="1573000"/>
    <n v="1907"/>
    <x v="0"/>
  </r>
  <r>
    <d v="2026-04-15T00:00:00"/>
    <s v="FC- A0002-00007531"/>
    <m/>
    <s v="DISCOVERY CONST"/>
    <s v="RI"/>
    <s v="30-71804989-6"/>
    <n v="0"/>
    <n v="0"/>
    <n v="12000"/>
    <n v="40000"/>
    <n v="0"/>
    <n v="0"/>
    <n v="10920"/>
    <n v="0"/>
    <n v="62920"/>
    <n v="1907"/>
    <x v="0"/>
  </r>
  <r>
    <d v="2026-04-15T00:00:00"/>
    <s v="FC- A0002-00007532"/>
    <m/>
    <s v="BORZACCHINI NOE"/>
    <s v="RI"/>
    <s v="27-32993432-8"/>
    <n v="0"/>
    <n v="0"/>
    <n v="9600"/>
    <n v="32000"/>
    <n v="320000"/>
    <n v="0"/>
    <n v="75936"/>
    <n v="0"/>
    <n v="437536"/>
    <n v="1893"/>
    <x v="4"/>
  </r>
  <r>
    <d v="2026-04-15T00:00:00"/>
    <s v="FC- A0002-00007533"/>
    <m/>
    <s v="PARNOFIELLO JUA"/>
    <s v="RI"/>
    <s v="20-23090522-4"/>
    <n v="0"/>
    <n v="0"/>
    <n v="990000"/>
    <n v="3300000"/>
    <n v="0"/>
    <n v="0"/>
    <n v="900900"/>
    <n v="0"/>
    <n v="5190900"/>
    <n v="1917"/>
    <x v="0"/>
  </r>
  <r>
    <d v="2026-04-15T00:00:00"/>
    <s v="FC- A0002-00007534"/>
    <m/>
    <s v="MACHCENTER S.R."/>
    <s v="RI"/>
    <s v="30-70997970-8"/>
    <n v="0"/>
    <n v="0"/>
    <n v="1200"/>
    <n v="4000"/>
    <n v="40000"/>
    <n v="0"/>
    <n v="9492"/>
    <n v="0"/>
    <n v="54692"/>
    <n v="1893"/>
    <x v="4"/>
  </r>
  <r>
    <d v="2026-04-15T00:00:00"/>
    <s v="FC- A0002-00007535"/>
    <m/>
    <s v="AVILES RAFAEL I"/>
    <s v="RI"/>
    <s v="20-21445152-3"/>
    <n v="0"/>
    <n v="0"/>
    <n v="300000"/>
    <n v="1000000"/>
    <n v="0"/>
    <n v="0"/>
    <n v="273000"/>
    <n v="0"/>
    <n v="1573000"/>
    <n v="1907"/>
    <x v="0"/>
  </r>
  <r>
    <d v="2026-04-15T00:00:00"/>
    <s v="FC- A0002-00007536"/>
    <m/>
    <s v="VILA MARIA LAUR"/>
    <s v="RI"/>
    <s v="23-28078693-4"/>
    <n v="0"/>
    <n v="0"/>
    <n v="135000"/>
    <n v="450000"/>
    <n v="0"/>
    <n v="0"/>
    <n v="122850"/>
    <n v="0"/>
    <n v="707850"/>
    <n v="1907"/>
    <x v="0"/>
  </r>
  <r>
    <d v="2026-04-15T00:00:00"/>
    <s v="FC- A0002-00007537"/>
    <m/>
    <s v="DE DIOS CARLOS"/>
    <s v="RI"/>
    <s v="20-05543815-4"/>
    <n v="0"/>
    <n v="0"/>
    <n v="81000"/>
    <n v="270000"/>
    <n v="0"/>
    <n v="0"/>
    <n v="73710"/>
    <n v="0"/>
    <n v="424710"/>
    <n v="1945"/>
    <x v="0"/>
  </r>
  <r>
    <d v="2026-04-15T00:00:00"/>
    <s v="FC- A0002-00007538"/>
    <m/>
    <s v="VILA MARIA LAUR"/>
    <s v="RI"/>
    <s v="23-28078693-4"/>
    <n v="0"/>
    <n v="0"/>
    <n v="135000"/>
    <n v="450000"/>
    <n v="0"/>
    <n v="0"/>
    <n v="122850"/>
    <n v="0"/>
    <n v="707850"/>
    <n v="1907"/>
    <x v="0"/>
  </r>
  <r>
    <d v="2026-04-15T00:00:00"/>
    <s v="FC- A0002-00007539"/>
    <m/>
    <s v="MIODOWKY MARCEL"/>
    <s v="RI"/>
    <s v="20-13107247-4"/>
    <n v="0"/>
    <n v="0"/>
    <n v="12300"/>
    <n v="41000"/>
    <n v="0"/>
    <n v="0"/>
    <n v="11193"/>
    <n v="0"/>
    <n v="64493"/>
    <n v="1943"/>
    <x v="0"/>
  </r>
  <r>
    <d v="2026-04-15T00:00:00"/>
    <s v="FC- A0002-00007540"/>
    <m/>
    <s v="SIMEC S.R.L."/>
    <s v="RI"/>
    <s v="30-71772184-1"/>
    <n v="0"/>
    <n v="0"/>
    <n v="300000"/>
    <n v="1000000"/>
    <n v="0"/>
    <n v="0"/>
    <n v="273000"/>
    <n v="0"/>
    <n v="1573000"/>
    <n v="1911"/>
    <x v="0"/>
  </r>
  <r>
    <d v="2026-04-15T00:00:00"/>
    <s v="FC- A0002-00007541"/>
    <m/>
    <s v="ACHERNAR S.A.S."/>
    <s v="RI"/>
    <s v="30-71212385-7"/>
    <n v="0"/>
    <n v="0"/>
    <n v="153450"/>
    <n v="511500"/>
    <n v="0"/>
    <n v="0"/>
    <n v="139639.5"/>
    <n v="0"/>
    <n v="804589.5"/>
    <n v="1945"/>
    <x v="0"/>
  </r>
  <r>
    <d v="2026-04-15T00:00:00"/>
    <s v="FC- A0002-00007542"/>
    <m/>
    <s v="BARRAZA AGUSTIN"/>
    <s v="RI"/>
    <s v="20-35989328-1"/>
    <n v="0"/>
    <n v="0"/>
    <n v="555000"/>
    <n v="1850000"/>
    <n v="0"/>
    <n v="0"/>
    <n v="505050"/>
    <n v="0"/>
    <n v="2910050"/>
    <n v="1911"/>
    <x v="0"/>
  </r>
  <r>
    <d v="2026-04-15T00:00:00"/>
    <s v="FC- A0002-00007543"/>
    <m/>
    <s v="DESARROLLOS CON"/>
    <s v="RI"/>
    <s v="30-71566845-5"/>
    <n v="0"/>
    <n v="0"/>
    <n v="360000"/>
    <n v="1200000"/>
    <n v="0"/>
    <n v="0"/>
    <n v="327600"/>
    <n v="0"/>
    <n v="1887600"/>
    <n v="1907"/>
    <x v="0"/>
  </r>
  <r>
    <d v="2026-04-15T00:00:00"/>
    <s v="FC- A0002-00007544"/>
    <m/>
    <s v="GLOBAL LOGISTIC"/>
    <s v="RI"/>
    <s v="30-71139196-3"/>
    <n v="0"/>
    <n v="0"/>
    <n v="3711600"/>
    <n v="12372000"/>
    <n v="0"/>
    <n v="0"/>
    <n v="3377556"/>
    <n v="0"/>
    <n v="19461156"/>
    <n v="1907"/>
    <x v="0"/>
  </r>
  <r>
    <d v="2026-04-15T00:00:00"/>
    <s v="FC- B0002-00001449"/>
    <m/>
    <s v="PEDREIRA PABLO"/>
    <s v="CF"/>
    <s v="20-31674843-1"/>
    <n v="0"/>
    <n v="0"/>
    <n v="5400"/>
    <n v="18000"/>
    <n v="180000"/>
    <n v="0"/>
    <n v="42714"/>
    <n v="0"/>
    <n v="246114"/>
    <n v="1929"/>
    <x v="4"/>
  </r>
  <r>
    <d v="2026-04-15T00:00:00"/>
    <s v="FC- B0002-00001450"/>
    <m/>
    <s v="MEDINA JUAN GAB"/>
    <s v="CF"/>
    <s v="20-12662752-2"/>
    <n v="0"/>
    <n v="0"/>
    <n v="360000"/>
    <n v="1200000"/>
    <n v="0"/>
    <n v="0"/>
    <n v="327600"/>
    <n v="0"/>
    <n v="1887600"/>
    <n v="1907"/>
    <x v="0"/>
  </r>
  <r>
    <d v="2026-04-15T00:00:00"/>
    <s v="FC- B0002-00001451"/>
    <m/>
    <s v="GAUNA CAROLINA"/>
    <s v="CF"/>
    <s v="27-28488267-4"/>
    <n v="0"/>
    <n v="0"/>
    <n v="11400"/>
    <n v="38000"/>
    <n v="0"/>
    <n v="0"/>
    <n v="10374"/>
    <n v="0"/>
    <n v="59774"/>
    <n v="1943"/>
    <x v="0"/>
  </r>
  <r>
    <d v="2026-04-15T00:00:00"/>
    <s v="FC- B0002-00001452"/>
    <m/>
    <s v="MEDINA JUAN GAB"/>
    <s v="CF"/>
    <s v="20-12662752-2"/>
    <n v="0"/>
    <n v="0"/>
    <n v="40500"/>
    <n v="135000"/>
    <n v="0"/>
    <n v="0"/>
    <n v="36855"/>
    <n v="0"/>
    <n v="212355"/>
    <n v="1943"/>
    <x v="0"/>
  </r>
  <r>
    <d v="2026-04-15T00:00:00"/>
    <s v="FC- B0002-00001453"/>
    <m/>
    <s v="CORREA HUGO EMA"/>
    <s v="CF"/>
    <s v="20-30371135-0"/>
    <n v="0"/>
    <n v="0"/>
    <n v="6600"/>
    <n v="22000"/>
    <n v="0"/>
    <n v="0"/>
    <n v="6006"/>
    <n v="0"/>
    <n v="34606"/>
    <n v="1943"/>
    <x v="0"/>
  </r>
  <r>
    <d v="2026-04-15T00:00:00"/>
    <s v="FC- B0002-00001454"/>
    <m/>
    <s v="ARIAS MUÃ‘OZ JO"/>
    <s v="CF"/>
    <s v="30-71566845-5"/>
    <n v="0"/>
    <n v="0"/>
    <n v="237000"/>
    <n v="790000"/>
    <n v="0"/>
    <n v="0"/>
    <n v="215670"/>
    <n v="0"/>
    <n v="1242670"/>
    <n v="1907"/>
    <x v="0"/>
  </r>
  <r>
    <d v="2026-04-16T00:00:00"/>
    <s v="NC- A0002-00001092"/>
    <m/>
    <s v="HORIZONTE VIAL"/>
    <s v="RI"/>
    <s v="30-70954872-3"/>
    <n v="0"/>
    <n v="0"/>
    <n v="-2100000"/>
    <n v="-7000000"/>
    <n v="0"/>
    <n v="0"/>
    <n v="-1911000"/>
    <n v="0"/>
    <n v="-11011000"/>
    <n v="1898"/>
    <x v="2"/>
  </r>
  <r>
    <d v="2026-04-16T00:00:00"/>
    <s v="NC- A0002-00001093"/>
    <m/>
    <s v="TORRES ALDO OSC"/>
    <s v="MT"/>
    <s v="20-18626392-9"/>
    <n v="0"/>
    <n v="0"/>
    <n v="-660000"/>
    <n v="-2200000"/>
    <n v="0"/>
    <n v="-22000000"/>
    <n v="-600600"/>
    <n v="-2310000"/>
    <n v="-27770600"/>
    <n v="1934"/>
    <x v="4"/>
  </r>
  <r>
    <d v="2026-04-16T00:00:00"/>
    <s v="NC- A0002-00001094"/>
    <m/>
    <s v="DEMAQUINAS.COM"/>
    <s v="RI"/>
    <s v="30-70715133-8"/>
    <n v="0"/>
    <n v="0"/>
    <n v="-87000"/>
    <n v="-2900000"/>
    <n v="0"/>
    <n v="0"/>
    <n v="-627270"/>
    <n v="0"/>
    <n v="-3614270"/>
    <n v="1917"/>
    <x v="0"/>
  </r>
  <r>
    <d v="2026-04-16T00:00:00"/>
    <s v="NC- A0002-00001095"/>
    <m/>
    <s v="SIMEC S.R.L."/>
    <s v="RI"/>
    <s v="30-71772184-1"/>
    <n v="0"/>
    <n v="0"/>
    <n v="-300000"/>
    <n v="-1000000"/>
    <n v="0"/>
    <n v="0"/>
    <n v="-273000"/>
    <n v="0"/>
    <n v="-1573000"/>
    <n v="1911"/>
    <x v="0"/>
  </r>
  <r>
    <d v="2026-04-16T00:00:00"/>
    <s v="FC- A0002-00007545"/>
    <m/>
    <s v="VOLKSWAGEN ARGE"/>
    <s v="RI"/>
    <s v="30-50401884-5"/>
    <n v="0"/>
    <n v="0"/>
    <n v="1000000"/>
    <n v="0"/>
    <n v="0"/>
    <n v="0"/>
    <n v="210000"/>
    <n v="0"/>
    <n v="1210000"/>
    <n v="2017"/>
    <x v="6"/>
  </r>
  <r>
    <d v="2026-04-16T00:00:00"/>
    <s v="FC- A0002-00007546"/>
    <m/>
    <s v="PALACIOS DE BAS"/>
    <s v="RI"/>
    <s v="30-50252895-1"/>
    <n v="0"/>
    <n v="0"/>
    <n v="750"/>
    <n v="2500"/>
    <n v="0"/>
    <n v="0"/>
    <n v="682.5"/>
    <n v="0"/>
    <n v="3932.5"/>
    <n v="1945"/>
    <x v="0"/>
  </r>
  <r>
    <d v="2026-04-16T00:00:00"/>
    <s v="FC- A0002-00007547"/>
    <m/>
    <s v="HORIZONTE VIAL"/>
    <s v="RI"/>
    <s v="30-70954872-3"/>
    <n v="0"/>
    <n v="0"/>
    <n v="0"/>
    <n v="4100000"/>
    <n v="0"/>
    <n v="0"/>
    <n v="861000"/>
    <n v="0"/>
    <n v="4961000"/>
    <n v="1898"/>
    <x v="2"/>
  </r>
  <r>
    <d v="2026-04-16T00:00:00"/>
    <s v="FC- A0002-00007548"/>
    <m/>
    <s v="GLARDON ANIBAL"/>
    <s v="RI"/>
    <s v="20-30405584-8"/>
    <n v="0"/>
    <n v="0"/>
    <n v="7200"/>
    <n v="24000"/>
    <n v="0"/>
    <n v="0"/>
    <n v="6552"/>
    <n v="0"/>
    <n v="37752"/>
    <n v="1800"/>
    <x v="6"/>
  </r>
  <r>
    <d v="2026-04-16T00:00:00"/>
    <s v="FC- A0002-00007549"/>
    <m/>
    <s v="DEMAQUINAS.COM"/>
    <s v="RI"/>
    <s v="30-70715133-8"/>
    <n v="0"/>
    <n v="0"/>
    <n v="870000"/>
    <n v="2900000"/>
    <n v="0"/>
    <n v="0"/>
    <n v="791700"/>
    <n v="0"/>
    <n v="4561700"/>
    <n v="1917"/>
    <x v="0"/>
  </r>
  <r>
    <d v="2026-04-16T00:00:00"/>
    <s v="FC- A0002-00007550"/>
    <m/>
    <s v="HOLC RICARDO RO"/>
    <s v="RI"/>
    <s v="20-11930157-3"/>
    <n v="0"/>
    <n v="0"/>
    <n v="6000"/>
    <n v="20000"/>
    <n v="0"/>
    <n v="0"/>
    <n v="5460"/>
    <n v="0"/>
    <n v="31460"/>
    <n v="1800"/>
    <x v="6"/>
  </r>
  <r>
    <d v="2026-04-16T00:00:00"/>
    <s v="FC- A0002-00007551"/>
    <m/>
    <s v="COMERCIAL VALPE"/>
    <s v="RI"/>
    <s v="30-71761517-0"/>
    <n v="0"/>
    <n v="0"/>
    <n v="27000"/>
    <n v="90000"/>
    <n v="0"/>
    <n v="0"/>
    <n v="24570"/>
    <n v="0"/>
    <n v="141570"/>
    <n v="1800"/>
    <x v="6"/>
  </r>
  <r>
    <d v="2026-04-16T00:00:00"/>
    <s v="FC- A0002-00007552"/>
    <m/>
    <s v="BGCONS SRL"/>
    <s v="RI"/>
    <s v="30-69513929-9"/>
    <n v="0"/>
    <n v="0"/>
    <n v="0"/>
    <n v="2040000"/>
    <n v="0"/>
    <n v="0"/>
    <n v="428400"/>
    <n v="0"/>
    <n v="2468400"/>
    <n v="1880"/>
    <x v="2"/>
  </r>
  <r>
    <d v="2026-04-16T00:00:00"/>
    <s v="FC- A0002-00007553"/>
    <m/>
    <s v="PEDROLGA S.A."/>
    <s v="RI"/>
    <s v="30-65108424-1"/>
    <n v="0"/>
    <n v="0"/>
    <n v="0"/>
    <n v="3650000"/>
    <n v="0"/>
    <n v="0"/>
    <n v="766500"/>
    <n v="0"/>
    <n v="4416500"/>
    <n v="1890"/>
    <x v="7"/>
  </r>
  <r>
    <d v="2026-04-16T00:00:00"/>
    <s v="FC- A0002-00007554"/>
    <m/>
    <s v="POWERTECOUTBOAR"/>
    <s v="RI"/>
    <s v="30-50386545-5"/>
    <n v="0"/>
    <n v="0"/>
    <n v="0"/>
    <n v="930000"/>
    <n v="0"/>
    <n v="0"/>
    <n v="195300"/>
    <n v="0"/>
    <n v="1125300"/>
    <n v="1912"/>
    <x v="0"/>
  </r>
  <r>
    <d v="2026-04-16T00:00:00"/>
    <s v="FC- B0002-00001455"/>
    <m/>
    <s v="VAZQUEZ FRANCIS"/>
    <s v="CF"/>
    <s v="20-25967208-3"/>
    <n v="400000"/>
    <n v="0"/>
    <n v="0"/>
    <n v="290000"/>
    <n v="0"/>
    <n v="0"/>
    <n v="144900"/>
    <n v="0"/>
    <n v="834900"/>
    <n v="1886"/>
    <x v="4"/>
  </r>
  <r>
    <d v="2026-04-16T00:00:00"/>
    <s v="FC- B0002-00001456"/>
    <m/>
    <s v="VAZQUEZ FRANCIS"/>
    <s v="CF"/>
    <s v="20-25967208-3"/>
    <n v="0"/>
    <n v="39474.6"/>
    <n v="0"/>
    <n v="0"/>
    <n v="0"/>
    <n v="0"/>
    <n v="0"/>
    <n v="0"/>
    <n v="39474.6"/>
    <n v="1886"/>
    <x v="4"/>
  </r>
  <r>
    <d v="2026-04-17T00:00:00"/>
    <s v="FC- A0002-00007555"/>
    <m/>
    <s v="ALVARO HNOS. Y"/>
    <s v="RI"/>
    <s v="33-71409336-9"/>
    <n v="0"/>
    <n v="0"/>
    <n v="16500"/>
    <n v="55000"/>
    <n v="0"/>
    <n v="0"/>
    <n v="15015"/>
    <n v="0"/>
    <n v="86515"/>
    <n v="1911"/>
    <x v="0"/>
  </r>
  <r>
    <d v="2026-04-17T00:00:00"/>
    <s v="FC- A0002-00007556"/>
    <m/>
    <s v="MILOMAR GROUP S"/>
    <s v="RI"/>
    <s v="30-71713609-4"/>
    <n v="0"/>
    <n v="0"/>
    <n v="26100"/>
    <n v="87000"/>
    <n v="270000"/>
    <n v="600000"/>
    <n v="80451"/>
    <n v="63000"/>
    <n v="1126551"/>
    <n v="1915"/>
    <x v="4"/>
  </r>
  <r>
    <d v="2026-04-17T00:00:00"/>
    <s v="FC- A0002-00007557"/>
    <m/>
    <s v="DC AMOBLAMIENTO"/>
    <s v="RI"/>
    <s v="30-71222702-4"/>
    <n v="0"/>
    <n v="0"/>
    <n v="168000"/>
    <n v="560000"/>
    <n v="0"/>
    <n v="0"/>
    <n v="152880"/>
    <n v="0"/>
    <n v="880880"/>
    <n v="1914"/>
    <x v="0"/>
  </r>
  <r>
    <d v="2026-04-17T00:00:00"/>
    <s v="FC- A0002-00007558"/>
    <m/>
    <s v="BAM S.R.L."/>
    <s v="RI"/>
    <s v="30-70942895-7"/>
    <n v="0"/>
    <n v="0"/>
    <n v="124200"/>
    <n v="414000"/>
    <n v="0"/>
    <n v="0"/>
    <n v="113022"/>
    <n v="0"/>
    <n v="651222"/>
    <n v="1914"/>
    <x v="0"/>
  </r>
  <r>
    <d v="2026-04-17T00:00:00"/>
    <s v="FC- A0002-00007559"/>
    <m/>
    <s v="NITROPHYL S.A."/>
    <s v="RI"/>
    <s v="33-55296650-9"/>
    <n v="0"/>
    <n v="0"/>
    <n v="108000"/>
    <n v="360000"/>
    <n v="0"/>
    <n v="0"/>
    <n v="98280"/>
    <n v="0"/>
    <n v="566280"/>
    <n v="1914"/>
    <x v="0"/>
  </r>
  <r>
    <d v="2026-04-17T00:00:00"/>
    <s v="FC- A0002-00007560"/>
    <m/>
    <s v="LOGISTICA EL NA"/>
    <s v="RI"/>
    <s v="30-69973282-2"/>
    <n v="0"/>
    <n v="0"/>
    <n v="630000"/>
    <n v="2100000"/>
    <n v="0"/>
    <n v="0"/>
    <n v="573300"/>
    <n v="0"/>
    <n v="3303300"/>
    <n v="1914"/>
    <x v="0"/>
  </r>
  <r>
    <d v="2026-04-17T00:00:00"/>
    <s v="FC- B0002-00001457"/>
    <m/>
    <s v="INCORVAIA ESTEL"/>
    <s v="CF"/>
    <s v="27-16718441-9"/>
    <n v="0"/>
    <n v="0"/>
    <n v="78000"/>
    <n v="260000"/>
    <n v="0"/>
    <n v="0"/>
    <n v="70980"/>
    <n v="0"/>
    <n v="408980"/>
    <n v="1914"/>
    <x v="0"/>
  </r>
  <r>
    <d v="2026-04-20T00:00:00"/>
    <s v="NC- A0002-00001096"/>
    <m/>
    <s v="JEREZ GUSTAVO M"/>
    <s v="MT"/>
    <s v="20-25345927-2"/>
    <n v="0"/>
    <n v="0"/>
    <n v="-150000"/>
    <n v="-500000"/>
    <n v="-5000000"/>
    <n v="0"/>
    <n v="-1186500"/>
    <n v="0"/>
    <n v="-6836500"/>
    <n v="1947"/>
    <x v="0"/>
  </r>
  <r>
    <d v="2026-04-20T00:00:00"/>
    <s v="NC- A0002-00001097"/>
    <m/>
    <s v="GARCIA ROBERTO"/>
    <s v="MT"/>
    <s v="20-23901188-9"/>
    <n v="0"/>
    <n v="0"/>
    <n v="-390000"/>
    <n v="-1300000"/>
    <n v="0"/>
    <n v="-13000000"/>
    <n v="-354900"/>
    <n v="-1365000"/>
    <n v="-16409900"/>
    <n v="1806"/>
    <x v="6"/>
  </r>
  <r>
    <d v="2026-04-20T00:00:00"/>
    <s v="NC- A0002-00001098"/>
    <m/>
    <s v="TEXTIL RIO GRAN"/>
    <s v="RI"/>
    <s v="30-58378030-7"/>
    <n v="-750000"/>
    <n v="0"/>
    <n v="0"/>
    <n v="0"/>
    <n v="0"/>
    <n v="0"/>
    <n v="-157500"/>
    <n v="0"/>
    <n v="-907500"/>
    <n v="2009"/>
    <x v="6"/>
  </r>
  <r>
    <d v="2026-04-20T00:00:00"/>
    <s v="FC- A0002-00007561"/>
    <m/>
    <s v="TORRES GUSTAVO"/>
    <s v="RI"/>
    <s v="20-23123612-1"/>
    <n v="0"/>
    <n v="0"/>
    <n v="300000"/>
    <n v="1000000"/>
    <n v="0"/>
    <n v="0"/>
    <n v="273000"/>
    <n v="0"/>
    <n v="1573000"/>
    <n v="1911"/>
    <x v="0"/>
  </r>
  <r>
    <d v="2026-04-20T00:00:00"/>
    <s v="FC- A0002-00007562"/>
    <m/>
    <s v="PALACIOS LIDIA"/>
    <s v="RI"/>
    <s v="27-29546826-8"/>
    <n v="0"/>
    <n v="0"/>
    <n v="28500"/>
    <n v="95000"/>
    <n v="0"/>
    <n v="0"/>
    <n v="25935"/>
    <n v="0"/>
    <n v="149435"/>
    <n v="1911"/>
    <x v="0"/>
  </r>
  <r>
    <d v="2026-04-20T00:00:00"/>
    <s v="FC- A0002-00007563"/>
    <m/>
    <s v="DEMAQUINAS.COM"/>
    <s v="RI"/>
    <s v="30-70715133-8"/>
    <n v="0"/>
    <n v="0"/>
    <n v="71700"/>
    <n v="239000"/>
    <n v="0"/>
    <n v="0"/>
    <n v="65247"/>
    <n v="0"/>
    <n v="375947"/>
    <n v="1940"/>
    <x v="0"/>
  </r>
  <r>
    <d v="2026-04-20T00:00:00"/>
    <s v="FC- A0002-00007564"/>
    <m/>
    <s v="KOSUMEL SERVICE"/>
    <s v="RI"/>
    <s v="30-71417804-7"/>
    <n v="0"/>
    <n v="0"/>
    <n v="150000"/>
    <n v="500000"/>
    <n v="0"/>
    <n v="0"/>
    <n v="136500"/>
    <n v="0"/>
    <n v="786500"/>
    <n v="1907"/>
    <x v="0"/>
  </r>
  <r>
    <d v="2026-04-20T00:00:00"/>
    <s v="FC- A0002-00007565"/>
    <m/>
    <s v="JEREZ GUSTAVO M"/>
    <s v="MT"/>
    <s v="20-25345927-2"/>
    <n v="0"/>
    <n v="0"/>
    <n v="0"/>
    <n v="500000"/>
    <n v="0"/>
    <n v="0"/>
    <n v="105000"/>
    <n v="0"/>
    <n v="605000"/>
    <n v="1947"/>
    <x v="0"/>
  </r>
  <r>
    <d v="2026-04-20T00:00:00"/>
    <s v="FC- A0002-00007566"/>
    <m/>
    <s v="MALCEÃ‘IDO EZEQ"/>
    <s v="MT"/>
    <s v="23-33689423-9"/>
    <n v="0"/>
    <n v="0"/>
    <n v="37500"/>
    <n v="125000"/>
    <n v="0"/>
    <n v="0"/>
    <n v="34125"/>
    <n v="0"/>
    <n v="196625"/>
    <n v="1967"/>
    <x v="0"/>
  </r>
  <r>
    <d v="2026-04-20T00:00:00"/>
    <s v="FC- A0002-00007567"/>
    <m/>
    <s v="GUTFA SERVICIOS"/>
    <s v="RI"/>
    <s v="33-71118934-9"/>
    <n v="0"/>
    <n v="0"/>
    <n v="27000"/>
    <n v="90000"/>
    <n v="0"/>
    <n v="0"/>
    <n v="24570"/>
    <n v="0"/>
    <n v="141570"/>
    <n v="1967"/>
    <x v="0"/>
  </r>
  <r>
    <d v="2026-04-20T00:00:00"/>
    <s v="FC- A0002-00007568"/>
    <m/>
    <s v="GALERA RUBEN JO"/>
    <s v="RI"/>
    <s v="20-07748063-4"/>
    <n v="0"/>
    <n v="0"/>
    <n v="13500"/>
    <n v="45000"/>
    <n v="450000"/>
    <n v="0"/>
    <n v="106785"/>
    <n v="0"/>
    <n v="615285"/>
    <n v="1893"/>
    <x v="4"/>
  </r>
  <r>
    <d v="2026-04-20T00:00:00"/>
    <s v="FC- B0002-00001458"/>
    <m/>
    <s v="GARCIA ROBERTO"/>
    <s v="MT"/>
    <s v="20-23901188-9"/>
    <n v="0"/>
    <n v="0"/>
    <n v="390000"/>
    <n v="1300000"/>
    <n v="0"/>
    <n v="13000000"/>
    <n v="354900"/>
    <n v="1365000"/>
    <n v="16409900"/>
    <n v="1806"/>
    <x v="4"/>
  </r>
  <r>
    <d v="2026-04-21T00:00:00"/>
    <s v="FC- A0002-00007569"/>
    <m/>
    <s v="FORNASARI GABRI"/>
    <s v="RI"/>
    <s v="20-34506368-5"/>
    <n v="0"/>
    <n v="0"/>
    <n v="108000"/>
    <n v="360000"/>
    <n v="0"/>
    <n v="0"/>
    <n v="98280"/>
    <n v="0"/>
    <n v="566280"/>
    <n v="1952"/>
    <x v="1"/>
  </r>
  <r>
    <d v="2026-04-21T00:00:00"/>
    <s v="FC- A0002-00007570"/>
    <m/>
    <s v="PINTURAS FLOMA"/>
    <s v="RI"/>
    <s v="30-71011357-9"/>
    <n v="0"/>
    <n v="0"/>
    <n v="78000"/>
    <n v="260000"/>
    <n v="0"/>
    <n v="0"/>
    <n v="70980"/>
    <n v="0"/>
    <n v="408980"/>
    <n v="1952"/>
    <x v="1"/>
  </r>
  <r>
    <d v="2026-04-21T00:00:00"/>
    <s v="FC- A0002-00007571"/>
    <m/>
    <s v="MACRICO S.R.L."/>
    <s v="RI"/>
    <s v="30-70741337-5"/>
    <n v="0"/>
    <n v="0"/>
    <n v="243000"/>
    <n v="810000"/>
    <n v="0"/>
    <n v="0"/>
    <n v="221130"/>
    <n v="0"/>
    <n v="1274130"/>
    <n v="1952"/>
    <x v="1"/>
  </r>
  <r>
    <d v="2026-04-21T00:00:00"/>
    <s v="FC- A0002-00007572"/>
    <m/>
    <s v="DE DIOS CARLOS"/>
    <s v="RI"/>
    <s v="20-05543815-4"/>
    <n v="0"/>
    <n v="0"/>
    <n v="39000"/>
    <n v="130000"/>
    <n v="0"/>
    <n v="0"/>
    <n v="35490"/>
    <n v="0"/>
    <n v="204490"/>
    <n v="1952"/>
    <x v="1"/>
  </r>
  <r>
    <d v="2026-04-21T00:00:00"/>
    <s v="FC- A0002-00007573"/>
    <m/>
    <s v="CHAMORRO ALBARR"/>
    <s v="MT"/>
    <s v="20-18888135-2"/>
    <n v="0"/>
    <n v="0"/>
    <n v="390000"/>
    <n v="1300000"/>
    <n v="0"/>
    <n v="0"/>
    <n v="354900"/>
    <n v="0"/>
    <n v="2044900"/>
    <n v="1955"/>
    <x v="1"/>
  </r>
  <r>
    <d v="2026-04-21T00:00:00"/>
    <s v="FC- A0002-00007574"/>
    <m/>
    <s v="BRIZUELA OSCAR"/>
    <s v="RI"/>
    <s v="20-42287897-2"/>
    <n v="0"/>
    <n v="0"/>
    <n v="1155000"/>
    <n v="3850000"/>
    <n v="0"/>
    <n v="38500000"/>
    <n v="1051050"/>
    <n v="4042500"/>
    <n v="48598550"/>
    <n v="1923"/>
    <x v="0"/>
  </r>
  <r>
    <d v="2026-04-21T00:00:00"/>
    <s v="FC- A0002-00007575"/>
    <m/>
    <s v="PERISSINOTTO JU"/>
    <s v="RI"/>
    <s v="20-32171926-1"/>
    <n v="0"/>
    <n v="0"/>
    <n v="156000"/>
    <n v="520000"/>
    <n v="0"/>
    <n v="0"/>
    <n v="141960"/>
    <n v="0"/>
    <n v="817960"/>
    <n v="1911"/>
    <x v="0"/>
  </r>
  <r>
    <d v="2026-04-21T00:00:00"/>
    <s v="FC- B0002-00001459"/>
    <m/>
    <s v="PECHTOL MAXIMIL"/>
    <s v="CF"/>
    <s v="20-31763220-8"/>
    <n v="0"/>
    <n v="0"/>
    <n v="480000"/>
    <n v="1600000"/>
    <n v="0"/>
    <n v="0"/>
    <n v="436800"/>
    <n v="0"/>
    <n v="2516800"/>
    <n v="1894"/>
    <x v="9"/>
  </r>
  <r>
    <d v="2026-04-22T00:00:00"/>
    <s v="FC- A0002-00007576"/>
    <m/>
    <s v="GRUPO DONATELO"/>
    <s v="RI"/>
    <s v="30-71865490-0"/>
    <n v="0"/>
    <n v="0"/>
    <n v="15000"/>
    <n v="50000"/>
    <n v="0"/>
    <n v="0"/>
    <n v="13650"/>
    <n v="0"/>
    <n v="78650"/>
    <n v="1970"/>
    <x v="10"/>
  </r>
  <r>
    <d v="2026-04-22T00:00:00"/>
    <s v="FC- A0002-00007577"/>
    <m/>
    <s v="PATAGONIA LEXIN"/>
    <s v="RI"/>
    <s v="33-71815780-9"/>
    <n v="0"/>
    <n v="0"/>
    <n v="840000"/>
    <n v="2800000"/>
    <n v="0"/>
    <n v="0"/>
    <n v="764400"/>
    <n v="0"/>
    <n v="4404400"/>
    <n v="1970"/>
    <x v="10"/>
  </r>
  <r>
    <d v="2026-04-22T00:00:00"/>
    <s v="FC- A0002-00007578"/>
    <m/>
    <s v="HOLC RICARDO RO"/>
    <s v="RI"/>
    <s v="20-11930157-3"/>
    <n v="0"/>
    <n v="0"/>
    <n v="66000"/>
    <n v="220000"/>
    <n v="0"/>
    <n v="0"/>
    <n v="60060"/>
    <n v="0"/>
    <n v="346060"/>
    <n v="1970"/>
    <x v="10"/>
  </r>
  <r>
    <d v="2026-04-22T00:00:00"/>
    <s v="FC- A0002-00007579"/>
    <m/>
    <s v="RINALDI MAGALHA"/>
    <s v="RI"/>
    <s v="27-41019494-0"/>
    <n v="0"/>
    <n v="0"/>
    <n v="270000"/>
    <n v="900000"/>
    <n v="0"/>
    <n v="0"/>
    <n v="245700"/>
    <n v="0"/>
    <n v="1415700"/>
    <n v="1894"/>
    <x v="9"/>
  </r>
  <r>
    <d v="2026-04-22T00:00:00"/>
    <s v="FC- A0002-00007580"/>
    <m/>
    <s v="PRENSADORA QUIL"/>
    <s v="RI"/>
    <s v="30-59088275-1"/>
    <n v="0"/>
    <n v="0"/>
    <n v="0"/>
    <n v="3631818"/>
    <n v="0"/>
    <n v="0"/>
    <n v="762681.78"/>
    <n v="0"/>
    <n v="4394499.78"/>
    <n v="1494"/>
    <x v="6"/>
  </r>
  <r>
    <d v="2026-04-22T00:00:00"/>
    <s v="FC- A0002-00007581"/>
    <m/>
    <s v="SERVICIOS INDUS"/>
    <s v="RI"/>
    <s v="30-71634831-4"/>
    <n v="0"/>
    <n v="0"/>
    <n v="3000000"/>
    <n v="0"/>
    <n v="0"/>
    <n v="0"/>
    <n v="630000"/>
    <n v="0"/>
    <n v="3630000"/>
    <n v="2020"/>
    <x v="6"/>
  </r>
  <r>
    <d v="2026-04-22T00:00:00"/>
    <s v="FC- A0002-00007582"/>
    <m/>
    <s v="SANCHEZ ARIEL H"/>
    <s v="RI"/>
    <s v="20-26266345-1"/>
    <n v="0"/>
    <n v="0"/>
    <n v="5400"/>
    <n v="18000"/>
    <n v="0"/>
    <n v="0"/>
    <n v="4914"/>
    <n v="0"/>
    <n v="28314"/>
    <n v="1980"/>
    <x v="0"/>
  </r>
  <r>
    <d v="2026-04-22T00:00:00"/>
    <s v="FC- A0002-00007583"/>
    <m/>
    <s v="SERENA COPACKIN"/>
    <s v="RI"/>
    <s v="30-71919336-2"/>
    <n v="0"/>
    <n v="0"/>
    <n v="189000"/>
    <n v="630000"/>
    <n v="0"/>
    <n v="0"/>
    <n v="171990"/>
    <n v="0"/>
    <n v="990990"/>
    <n v="1980"/>
    <x v="0"/>
  </r>
  <r>
    <d v="2026-04-22T00:00:00"/>
    <s v="FC- A0002-00007584"/>
    <m/>
    <s v="LEBENMIX S.A."/>
    <s v="RI"/>
    <s v="30-71564561-7"/>
    <n v="0"/>
    <n v="0"/>
    <n v="156000"/>
    <n v="520000"/>
    <n v="0"/>
    <n v="0"/>
    <n v="141960"/>
    <n v="0"/>
    <n v="817960"/>
    <n v="1890"/>
    <x v="7"/>
  </r>
  <r>
    <d v="2026-04-22T00:00:00"/>
    <s v="FC- A0002-00007585"/>
    <m/>
    <s v="DTP LABORATORIO"/>
    <s v="RI"/>
    <s v="33-71031440-9"/>
    <n v="0"/>
    <n v="0"/>
    <n v="0"/>
    <n v="9305600"/>
    <n v="0"/>
    <n v="0"/>
    <n v="1954176"/>
    <n v="0"/>
    <n v="11259776"/>
    <n v="1851"/>
    <x v="4"/>
  </r>
  <r>
    <d v="2026-04-23T00:00:00"/>
    <s v="NC- A0002-00001099"/>
    <m/>
    <s v="TORRES GUSTAVO"/>
    <s v="RI"/>
    <s v="20-23123612-1"/>
    <n v="0"/>
    <n v="0"/>
    <n v="-300000"/>
    <n v="-1000000"/>
    <n v="0"/>
    <n v="0"/>
    <n v="-273000"/>
    <n v="0"/>
    <n v="-1573000"/>
    <n v="1911"/>
    <x v="0"/>
  </r>
  <r>
    <d v="2026-04-23T00:00:00"/>
    <s v="FC- A0002-00007586"/>
    <m/>
    <s v="CINTEK S.R.L."/>
    <s v="RI"/>
    <s v="30-71849910-7"/>
    <n v="0"/>
    <n v="0"/>
    <n v="0"/>
    <n v="631200"/>
    <n v="0"/>
    <n v="0"/>
    <n v="132552"/>
    <n v="0"/>
    <n v="763752"/>
    <n v="1904"/>
    <x v="0"/>
  </r>
  <r>
    <d v="2026-04-23T00:00:00"/>
    <s v="FC- A0002-00007587"/>
    <m/>
    <s v="DE DIOS CARLOS"/>
    <s v="RI"/>
    <s v="20-05543815-4"/>
    <n v="0"/>
    <n v="0"/>
    <n v="2100"/>
    <n v="7000"/>
    <n v="70000"/>
    <n v="0"/>
    <n v="16611"/>
    <n v="0"/>
    <n v="95711"/>
    <n v="1918"/>
    <x v="0"/>
  </r>
  <r>
    <d v="2026-04-23T00:00:00"/>
    <s v="FC- A0002-00007588"/>
    <m/>
    <s v="BELICH ANIBAL O"/>
    <s v="RI"/>
    <s v="20-11228629-3"/>
    <n v="0"/>
    <n v="0"/>
    <n v="153000"/>
    <n v="510000"/>
    <n v="0"/>
    <n v="5100000"/>
    <n v="139230"/>
    <n v="535500"/>
    <n v="6437730"/>
    <n v="1918"/>
    <x v="0"/>
  </r>
  <r>
    <d v="2026-04-23T00:00:00"/>
    <s v="FC- A0002-00007589"/>
    <m/>
    <s v="ACHERNAR S.A.S."/>
    <s v="RI"/>
    <s v="30-71212385-7"/>
    <n v="0"/>
    <n v="0"/>
    <n v="131400"/>
    <n v="438000"/>
    <n v="850000"/>
    <n v="3530000"/>
    <n v="298074"/>
    <n v="370650"/>
    <n v="5618124"/>
    <n v="1918"/>
    <x v="0"/>
  </r>
  <r>
    <d v="2026-04-23T00:00:00"/>
    <s v="FC- A0002-00007590"/>
    <m/>
    <s v="ACHERNAR S.A.S."/>
    <s v="RI"/>
    <s v="30-71212385-7"/>
    <n v="0"/>
    <n v="0"/>
    <n v="295800"/>
    <n v="986000"/>
    <n v="0"/>
    <n v="0"/>
    <n v="269178"/>
    <n v="0"/>
    <n v="1550978"/>
    <n v="1940"/>
    <x v="0"/>
  </r>
  <r>
    <d v="2026-04-23T00:00:00"/>
    <s v="FC- A0002-00007591"/>
    <m/>
    <s v="FABRIZIO WALTER"/>
    <s v="MT"/>
    <s v="20-32037668-9"/>
    <n v="0"/>
    <n v="0"/>
    <n v="9900"/>
    <n v="33000"/>
    <n v="0"/>
    <n v="0"/>
    <n v="9009"/>
    <n v="0"/>
    <n v="51909"/>
    <n v="1940"/>
    <x v="0"/>
  </r>
  <r>
    <d v="2026-04-23T00:00:00"/>
    <s v="FC- A0002-00007592"/>
    <m/>
    <s v="CANEPA JUAN CRU"/>
    <s v="RI"/>
    <s v="20-24336681-0"/>
    <n v="0"/>
    <n v="0"/>
    <n v="105000"/>
    <n v="350000"/>
    <n v="0"/>
    <n v="0"/>
    <n v="95550"/>
    <n v="0"/>
    <n v="550550"/>
    <n v="1985"/>
    <x v="0"/>
  </r>
  <r>
    <d v="2026-04-23T00:00:00"/>
    <s v="FC- A0002-00007593"/>
    <m/>
    <s v="JUANLENOI SRL"/>
    <s v="RI"/>
    <s v="30-71466665-3"/>
    <n v="0"/>
    <n v="0"/>
    <n v="450000"/>
    <n v="1500000"/>
    <n v="0"/>
    <n v="0"/>
    <n v="409500"/>
    <n v="0"/>
    <n v="2359500"/>
    <n v="1963"/>
    <x v="0"/>
  </r>
  <r>
    <d v="2026-04-23T00:00:00"/>
    <s v="FC- A0002-00007594"/>
    <m/>
    <s v="DEL SUR INGENIE"/>
    <s v="RI"/>
    <s v="30-71924923-6"/>
    <n v="0"/>
    <n v="0"/>
    <n v="300000"/>
    <n v="1000000"/>
    <n v="0"/>
    <n v="0"/>
    <n v="273000"/>
    <n v="0"/>
    <n v="1573000"/>
    <n v="1911"/>
    <x v="0"/>
  </r>
  <r>
    <d v="2026-04-23T00:00:00"/>
    <s v="FC- B0002-00001460"/>
    <m/>
    <s v="BERNHARD MARCEL"/>
    <s v="CF"/>
    <s v="23-23139410-9"/>
    <n v="0"/>
    <n v="0"/>
    <n v="63000"/>
    <n v="210000"/>
    <n v="0"/>
    <n v="0"/>
    <n v="57330"/>
    <n v="0"/>
    <n v="330330"/>
    <n v="1800"/>
    <x v="6"/>
  </r>
  <r>
    <d v="2026-04-23T00:00:00"/>
    <s v="FC- B0002-00001461"/>
    <m/>
    <s v="MARTINO LEONARD"/>
    <s v="CF"/>
    <s v="20-30945142-3"/>
    <n v="0"/>
    <n v="0"/>
    <n v="5100"/>
    <n v="17000"/>
    <n v="0"/>
    <n v="0"/>
    <n v="4641"/>
    <n v="0"/>
    <n v="26741"/>
    <n v="1980"/>
    <x v="0"/>
  </r>
  <r>
    <d v="2026-04-23T00:00:00"/>
    <s v="FC- B0002-00001462"/>
    <m/>
    <s v="GARIBOTTO MARIA"/>
    <s v="CF"/>
    <s v="20-22278413-2"/>
    <n v="0"/>
    <n v="0"/>
    <n v="4800"/>
    <n v="16000"/>
    <n v="0"/>
    <n v="0"/>
    <n v="4368"/>
    <n v="0"/>
    <n v="25168"/>
    <n v="1940"/>
    <x v="0"/>
  </r>
  <r>
    <d v="2026-04-23T00:00:00"/>
    <s v="FC- B0002-00001463"/>
    <m/>
    <s v="GOMEZ GRACIELA"/>
    <s v="CF"/>
    <s v="27-24360407-4"/>
    <n v="0"/>
    <n v="0"/>
    <n v="420000"/>
    <n v="1400000"/>
    <n v="0"/>
    <n v="0"/>
    <n v="382200"/>
    <n v="0"/>
    <n v="2202200"/>
    <n v="1907"/>
    <x v="0"/>
  </r>
  <r>
    <d v="2026-04-27T00:00:00"/>
    <s v="NC- A0002-00001100"/>
    <m/>
    <s v="MILOMAR GROUP S"/>
    <s v="RI"/>
    <s v="30-71713609-4"/>
    <n v="0"/>
    <n v="0"/>
    <n v="-26100"/>
    <n v="-87000"/>
    <n v="-270000"/>
    <n v="-600000"/>
    <n v="-80451"/>
    <n v="-63000"/>
    <n v="-1126551"/>
    <n v="1915"/>
    <x v="4"/>
  </r>
  <r>
    <d v="2026-04-27T00:00:00"/>
    <s v="NC- A0002-00001101"/>
    <m/>
    <s v="ULEX S.A."/>
    <s v="RI"/>
    <s v="30-62346221-4"/>
    <n v="0"/>
    <n v="0"/>
    <n v="0"/>
    <n v="-80000"/>
    <n v="0"/>
    <n v="0"/>
    <n v="-16800"/>
    <n v="0"/>
    <n v="-96800"/>
    <n v="1983"/>
    <x v="8"/>
  </r>
  <r>
    <d v="2026-04-27T00:00:00"/>
    <s v="NC- A0002-00001102"/>
    <m/>
    <s v="VOLKSWAGEN ARGE"/>
    <s v="RI"/>
    <s v="30-50401884-5"/>
    <n v="0"/>
    <n v="0"/>
    <n v="-1000000"/>
    <n v="0"/>
    <n v="0"/>
    <n v="0"/>
    <n v="-210000"/>
    <n v="0"/>
    <n v="-1210000"/>
    <n v="2017"/>
    <x v="6"/>
  </r>
  <r>
    <d v="2026-04-27T00:00:00"/>
    <s v="NC- A0002-00001103"/>
    <m/>
    <s v="CMTRANS SOLUCIO"/>
    <s v="RI"/>
    <s v="33-71653178-9"/>
    <n v="0"/>
    <n v="0"/>
    <n v="-2715000"/>
    <n v="-9050000"/>
    <n v="0"/>
    <n v="0"/>
    <n v="-2470650"/>
    <n v="0"/>
    <n v="-14235650"/>
    <n v="1884"/>
    <x v="1"/>
  </r>
  <r>
    <d v="2026-04-27T00:00:00"/>
    <s v="FC- A0002-00007595"/>
    <m/>
    <s v="GRUAS MARTIN S."/>
    <s v="RI"/>
    <s v="33-58508426-9"/>
    <n v="0"/>
    <n v="0"/>
    <n v="54000"/>
    <n v="180000"/>
    <n v="0"/>
    <n v="0"/>
    <n v="49140"/>
    <n v="0"/>
    <n v="283140"/>
    <n v="1963"/>
    <x v="0"/>
  </r>
  <r>
    <d v="2026-04-27T00:00:00"/>
    <s v="FC- A0002-00007596"/>
    <m/>
    <s v="GRUPO ARROBA S."/>
    <s v="RI"/>
    <s v="30-70845552-7"/>
    <n v="0"/>
    <n v="0"/>
    <n v="1725000"/>
    <n v="5750000"/>
    <n v="0"/>
    <n v="0"/>
    <n v="1569750"/>
    <n v="0"/>
    <n v="9044750"/>
    <n v="1963"/>
    <x v="0"/>
  </r>
  <r>
    <d v="2026-04-27T00:00:00"/>
    <s v="FC- A0002-00007597"/>
    <m/>
    <s v="SG ILUMINA S.A."/>
    <s v="RI"/>
    <s v="30-71619292-6"/>
    <n v="0"/>
    <n v="0"/>
    <n v="6300"/>
    <n v="21000"/>
    <n v="210000"/>
    <n v="0"/>
    <n v="49833"/>
    <n v="0"/>
    <n v="287133"/>
    <n v="1915"/>
    <x v="4"/>
  </r>
  <r>
    <d v="2026-04-27T00:00:00"/>
    <s v="FC- A0002-00007598"/>
    <m/>
    <s v="ULEX S.A."/>
    <s v="RI"/>
    <s v="30-62346221-4"/>
    <n v="0"/>
    <n v="0"/>
    <n v="0"/>
    <n v="80000"/>
    <n v="0"/>
    <n v="0"/>
    <n v="16800"/>
    <n v="0"/>
    <n v="96800"/>
    <n v="1983"/>
    <x v="8"/>
  </r>
  <r>
    <d v="2026-04-27T00:00:00"/>
    <s v="FC- A0002-00007599"/>
    <m/>
    <s v="RABOR S.R.L."/>
    <s v="RI"/>
    <s v="30-71838313-3"/>
    <n v="0"/>
    <n v="0"/>
    <n v="26100"/>
    <n v="87000"/>
    <n v="270000"/>
    <n v="600000"/>
    <n v="80451"/>
    <n v="63000"/>
    <n v="1126551"/>
    <n v="1915"/>
    <x v="4"/>
  </r>
  <r>
    <d v="2026-04-27T00:00:00"/>
    <s v="FC- A0002-00007600"/>
    <m/>
    <s v="PATAGONIA LEXIN"/>
    <s v="RI"/>
    <s v="33-71815780-9"/>
    <n v="0"/>
    <n v="0"/>
    <n v="0"/>
    <n v="80000"/>
    <n v="0"/>
    <n v="0"/>
    <n v="16800"/>
    <n v="0"/>
    <n v="96800"/>
    <n v="1983"/>
    <x v="8"/>
  </r>
  <r>
    <d v="2026-04-27T00:00:00"/>
    <s v="FC- A0002-00007601"/>
    <m/>
    <s v="CANEPA JUAN CRU"/>
    <s v="RI"/>
    <s v="20-24336681-0"/>
    <n v="0"/>
    <n v="0"/>
    <n v="18300"/>
    <n v="61000"/>
    <n v="610000"/>
    <n v="0"/>
    <n v="144753"/>
    <n v="0"/>
    <n v="834053"/>
    <n v="1948"/>
    <x v="0"/>
  </r>
  <r>
    <d v="2026-04-27T00:00:00"/>
    <s v="FC- A0002-00007602"/>
    <m/>
    <s v="TGFB BOMBAS"/>
    <s v="RI"/>
    <s v="30-71701047-3"/>
    <n v="0"/>
    <n v="0"/>
    <n v="24000"/>
    <n v="80000"/>
    <n v="800000"/>
    <n v="0"/>
    <n v="189840"/>
    <n v="0"/>
    <n v="1093840"/>
    <n v="1948"/>
    <x v="0"/>
  </r>
  <r>
    <d v="2026-04-27T00:00:00"/>
    <s v="FC- A0002-00007603"/>
    <m/>
    <s v="LETIZIA S. A. S"/>
    <s v="RI"/>
    <s v="30-71766773-1"/>
    <n v="0"/>
    <n v="0"/>
    <n v="34500"/>
    <n v="115000"/>
    <n v="1150000"/>
    <n v="0"/>
    <n v="272895"/>
    <n v="0"/>
    <n v="1572395"/>
    <n v="1948"/>
    <x v="0"/>
  </r>
  <r>
    <d v="2026-04-27T00:00:00"/>
    <s v="FC- A0002-00007604"/>
    <m/>
    <s v="FUSSE SA"/>
    <s v="RI"/>
    <s v="30-71009572-4"/>
    <n v="0"/>
    <n v="0"/>
    <n v="2400"/>
    <n v="8000"/>
    <n v="80000"/>
    <n v="0"/>
    <n v="18984"/>
    <n v="0"/>
    <n v="109384"/>
    <n v="1948"/>
    <x v="0"/>
  </r>
  <r>
    <d v="2026-04-27T00:00:00"/>
    <s v="FC- A0002-00007605"/>
    <m/>
    <s v="VERECH S. A. S"/>
    <s v="RI"/>
    <s v="30-71854261-4"/>
    <n v="0"/>
    <n v="0"/>
    <n v="5700000"/>
    <n v="19000000"/>
    <n v="0"/>
    <n v="0"/>
    <n v="5187000"/>
    <n v="0"/>
    <n v="29887000"/>
    <n v="1963"/>
    <x v="0"/>
  </r>
  <r>
    <d v="2026-04-27T00:00:00"/>
    <s v="FC- A0002-00007606"/>
    <m/>
    <s v="CMTRANS SOLUCIO"/>
    <s v="RI"/>
    <s v="33-71653178-9"/>
    <n v="0"/>
    <n v="0"/>
    <n v="315000"/>
    <n v="1050000"/>
    <n v="0"/>
    <n v="0"/>
    <n v="286650"/>
    <n v="0"/>
    <n v="1651650"/>
    <n v="1884"/>
    <x v="1"/>
  </r>
  <r>
    <d v="2026-04-27T00:00:00"/>
    <s v="FC- A0002-00007607"/>
    <m/>
    <s v="CITRAN S.R.L."/>
    <s v="RI"/>
    <s v="30-70882905-2"/>
    <n v="0"/>
    <n v="0"/>
    <n v="0"/>
    <n v="525000"/>
    <n v="0"/>
    <n v="0"/>
    <n v="110250"/>
    <n v="0"/>
    <n v="635250"/>
    <n v="1884"/>
    <x v="1"/>
  </r>
  <r>
    <d v="2026-04-27T00:00:00"/>
    <s v="FC- B0002-00001464"/>
    <m/>
    <s v="GARIBOTTO MARIA"/>
    <s v="CF"/>
    <s v="20-22278413-2"/>
    <n v="0"/>
    <n v="0"/>
    <n v="3750"/>
    <n v="12500"/>
    <n v="0"/>
    <n v="125000"/>
    <n v="3412.5"/>
    <n v="13125"/>
    <n v="157787.5"/>
    <n v="1918"/>
    <x v="0"/>
  </r>
  <r>
    <d v="2026-04-27T00:00:00"/>
    <s v="FC- B0002-00001465"/>
    <m/>
    <s v="ARGAÃ‘ARAZ ARIE"/>
    <s v="CF"/>
    <s v="20-36166333-1"/>
    <n v="0"/>
    <n v="0"/>
    <n v="88500"/>
    <n v="295000"/>
    <n v="0"/>
    <n v="0"/>
    <n v="80535"/>
    <n v="0"/>
    <n v="464035"/>
    <n v="1907"/>
    <x v="0"/>
  </r>
  <r>
    <d v="2026-04-27T00:00:00"/>
    <s v="FC- B0002-00001466"/>
    <m/>
    <s v="MANZO GLADYS MA"/>
    <s v="EX"/>
    <s v="27-12240960-6"/>
    <n v="0"/>
    <n v="0"/>
    <n v="16500"/>
    <n v="55000"/>
    <n v="550000"/>
    <n v="0"/>
    <n v="130515"/>
    <n v="0"/>
    <n v="752015"/>
    <n v="1948"/>
    <x v="0"/>
  </r>
  <r>
    <d v="2026-04-28T00:00:00"/>
    <s v="NC- A0002-00001104"/>
    <m/>
    <s v="DE DIOS CARLOS"/>
    <s v="RI"/>
    <s v="20-05543815-4"/>
    <n v="0"/>
    <n v="0"/>
    <n v="-5100"/>
    <n v="-170000"/>
    <n v="0"/>
    <n v="0"/>
    <n v="-36771"/>
    <n v="0"/>
    <n v="-211871"/>
    <n v="1940"/>
    <x v="0"/>
  </r>
  <r>
    <d v="2026-04-28T00:00:00"/>
    <s v="FC- A0002-00007608"/>
    <m/>
    <s v="DE DIOS CARLOS"/>
    <s v="RI"/>
    <s v="20-05543815-4"/>
    <n v="0"/>
    <n v="0"/>
    <n v="5100"/>
    <n v="170000"/>
    <n v="0"/>
    <n v="0"/>
    <n v="36771"/>
    <n v="0"/>
    <n v="211871"/>
    <n v="1940"/>
    <x v="0"/>
  </r>
  <r>
    <d v="2026-04-28T00:00:00"/>
    <s v="FC- A0002-00007609"/>
    <m/>
    <s v="DE DIOS CARLOS"/>
    <s v="RI"/>
    <s v="20-05543815-4"/>
    <n v="0"/>
    <n v="0"/>
    <n v="51000"/>
    <n v="170000"/>
    <n v="0"/>
    <n v="0"/>
    <n v="46410"/>
    <n v="0"/>
    <n v="267410"/>
    <n v="1940"/>
    <x v="0"/>
  </r>
  <r>
    <d v="2026-04-28T00:00:00"/>
    <s v="FC- A0002-00007610"/>
    <m/>
    <s v="TASCA SANTOS"/>
    <s v="RI"/>
    <s v="20-11446185-8"/>
    <n v="0"/>
    <n v="165778.79999999999"/>
    <n v="0"/>
    <n v="0"/>
    <n v="0"/>
    <n v="0"/>
    <n v="0"/>
    <n v="0"/>
    <n v="165778.79999999999"/>
    <n v="1933"/>
    <x v="3"/>
  </r>
  <r>
    <d v="2026-04-28T00:00:00"/>
    <s v="FC- A0002-00007611"/>
    <m/>
    <s v="VIALCAR SRL"/>
    <s v="RI"/>
    <s v="30-70926527-6"/>
    <n v="1377000"/>
    <n v="0"/>
    <n v="0"/>
    <n v="4590000"/>
    <n v="0"/>
    <n v="0"/>
    <n v="1253070"/>
    <n v="0"/>
    <n v="7220070"/>
    <n v="1863"/>
    <x v="0"/>
  </r>
  <r>
    <d v="2026-04-28T00:00:00"/>
    <s v="FC- A0002-00007612"/>
    <m/>
    <s v="SERVICENTRO LAV"/>
    <s v="RI"/>
    <s v="30-70751138-5"/>
    <n v="0"/>
    <n v="0"/>
    <n v="39000"/>
    <n v="130000"/>
    <n v="0"/>
    <n v="0"/>
    <n v="35490"/>
    <n v="0"/>
    <n v="204490"/>
    <n v="1946"/>
    <x v="7"/>
  </r>
  <r>
    <d v="2026-04-28T00:00:00"/>
    <s v="FC- A0002-00007613"/>
    <m/>
    <s v="ARENA DANIEL GE"/>
    <s v="RI"/>
    <s v="20-22093445-5"/>
    <n v="0"/>
    <n v="0"/>
    <n v="1800000"/>
    <n v="6000000"/>
    <n v="0"/>
    <n v="0"/>
    <n v="1638000"/>
    <n v="0"/>
    <n v="9438000"/>
    <n v="1863"/>
    <x v="0"/>
  </r>
  <r>
    <d v="2026-04-28T00:00:00"/>
    <s v="FC- A0002-00007614"/>
    <m/>
    <s v="OVIT AMADO ELIA"/>
    <s v="RI"/>
    <s v="20-13071699-8"/>
    <n v="0"/>
    <n v="0"/>
    <n v="0"/>
    <n v="2500000"/>
    <n v="0"/>
    <n v="0"/>
    <n v="525000"/>
    <n v="0"/>
    <n v="3025000"/>
    <n v="1863"/>
    <x v="0"/>
  </r>
  <r>
    <d v="2026-04-28T00:00:00"/>
    <s v="FC- A0002-00007615"/>
    <m/>
    <s v="DEMAQUINAS.COM"/>
    <s v="RI"/>
    <s v="30-70715133-8"/>
    <n v="0"/>
    <n v="0"/>
    <n v="1528500"/>
    <n v="5095000"/>
    <n v="0"/>
    <n v="0"/>
    <n v="1390935"/>
    <n v="0"/>
    <n v="8014435"/>
    <n v="1863"/>
    <x v="0"/>
  </r>
  <r>
    <d v="2026-04-29T00:00:00"/>
    <s v="NC- A0002-00001105"/>
    <m/>
    <s v="LENCIONI ALBERT"/>
    <s v="RI"/>
    <s v="20-12356689-1"/>
    <n v="0"/>
    <n v="0"/>
    <n v="-34500"/>
    <n v="-115000"/>
    <n v="0"/>
    <n v="0"/>
    <n v="-31395"/>
    <n v="0"/>
    <n v="-180895"/>
    <n v="1879"/>
    <x v="0"/>
  </r>
  <r>
    <d v="2026-04-29T00:00:00"/>
    <s v="NC- A0002-00001106"/>
    <m/>
    <s v="PBC S.R.L"/>
    <s v="RI"/>
    <s v="30-71474203-1"/>
    <n v="0"/>
    <n v="0"/>
    <n v="-2400000"/>
    <n v="-8000000"/>
    <n v="0"/>
    <n v="0"/>
    <n v="-2184000"/>
    <n v="0"/>
    <n v="-12584000"/>
    <n v="1963"/>
    <x v="0"/>
  </r>
  <r>
    <d v="2026-04-29T00:00:00"/>
    <s v="FC- A0002-00007616"/>
    <m/>
    <s v="TODONI ROMINA E"/>
    <s v="RI"/>
    <s v="23-29620292-4"/>
    <n v="0"/>
    <n v="0"/>
    <n v="1260000"/>
    <n v="4200000"/>
    <n v="0"/>
    <n v="0"/>
    <n v="1146600"/>
    <n v="0"/>
    <n v="6606600"/>
    <n v="1963"/>
    <x v="0"/>
  </r>
  <r>
    <d v="2026-04-29T00:00:00"/>
    <s v="FC- A0002-00007617"/>
    <m/>
    <s v="PBC S.R.L"/>
    <s v="RI"/>
    <s v="30-71474203-1"/>
    <n v="0"/>
    <n v="0"/>
    <n v="2400000"/>
    <n v="8000000"/>
    <n v="0"/>
    <n v="0"/>
    <n v="2184000"/>
    <n v="0"/>
    <n v="12584000"/>
    <n v="1963"/>
    <x v="0"/>
  </r>
  <r>
    <d v="2026-04-29T00:00:00"/>
    <s v="FC- A0002-00007618"/>
    <m/>
    <s v="MADERWIL S.A."/>
    <s v="RI"/>
    <s v="30-70725102-2"/>
    <n v="0"/>
    <n v="0"/>
    <n v="36000"/>
    <n v="120000"/>
    <n v="0"/>
    <n v="0"/>
    <n v="32760"/>
    <n v="0"/>
    <n v="188760"/>
    <n v="1902"/>
    <x v="6"/>
  </r>
  <r>
    <d v="2026-04-29T00:00:00"/>
    <s v="FC- A0002-00007619"/>
    <m/>
    <s v="ROSSO ROMAN IGN"/>
    <s v="RI"/>
    <s v="20-34368121-7"/>
    <n v="0"/>
    <n v="0"/>
    <n v="29700"/>
    <n v="99000"/>
    <n v="0"/>
    <n v="0"/>
    <n v="27027"/>
    <n v="0"/>
    <n v="155727"/>
    <n v="1902"/>
    <x v="6"/>
  </r>
  <r>
    <d v="2026-04-29T00:00:00"/>
    <s v="FC- A0002-00007620"/>
    <m/>
    <s v="DHR S.A.S"/>
    <s v="RI"/>
    <s v="30-71857402-8"/>
    <n v="0"/>
    <n v="0"/>
    <n v="159000"/>
    <n v="530000"/>
    <n v="0"/>
    <n v="0"/>
    <n v="144690"/>
    <n v="0"/>
    <n v="833690"/>
    <n v="1907"/>
    <x v="0"/>
  </r>
  <r>
    <d v="2026-04-29T00:00:00"/>
    <s v="FC- A0002-00007621"/>
    <m/>
    <s v="PALACIOS LIDIA"/>
    <s v="RI"/>
    <s v="27-29546826-8"/>
    <n v="0"/>
    <n v="0"/>
    <n v="13500"/>
    <n v="45000"/>
    <n v="0"/>
    <n v="0"/>
    <n v="12285"/>
    <n v="0"/>
    <n v="70785"/>
    <n v="1902"/>
    <x v="6"/>
  </r>
  <r>
    <d v="2026-04-29T00:00:00"/>
    <s v="FC- A0002-00007622"/>
    <m/>
    <s v="MERCOTIRE S. R."/>
    <s v="RI"/>
    <s v="33-71545630-9"/>
    <n v="0"/>
    <n v="0"/>
    <n v="982500"/>
    <n v="3275000"/>
    <n v="0"/>
    <n v="0"/>
    <n v="894075"/>
    <n v="0"/>
    <n v="5151575"/>
    <n v="1902"/>
    <x v="6"/>
  </r>
  <r>
    <d v="2026-04-29T00:00:00"/>
    <s v="FC- A0002-00007623"/>
    <m/>
    <s v="INSOIN LA PLATA"/>
    <s v="RI"/>
    <s v="30-71652070-2"/>
    <n v="0"/>
    <n v="0"/>
    <n v="327000"/>
    <n v="1090000"/>
    <n v="0"/>
    <n v="0"/>
    <n v="297570"/>
    <n v="0"/>
    <n v="1714570"/>
    <n v="1907"/>
    <x v="0"/>
  </r>
  <r>
    <d v="2026-04-30T00:00:00"/>
    <s v="NC- A0002-00001107"/>
    <m/>
    <s v="PARNOFIELLO JUA"/>
    <s v="RI"/>
    <s v="20-23090522-4"/>
    <n v="0"/>
    <n v="0"/>
    <n v="-990000"/>
    <n v="-3300000"/>
    <n v="0"/>
    <n v="0"/>
    <n v="-900900"/>
    <n v="0"/>
    <n v="-5190900"/>
    <n v="1917"/>
    <x v="0"/>
  </r>
  <r>
    <d v="2026-04-30T00:00:00"/>
    <s v="NC- A0002-00001108"/>
    <m/>
    <s v="MUSEFFALO S.A.S"/>
    <s v="RI"/>
    <s v="30-71910909-4"/>
    <n v="0"/>
    <n v="0"/>
    <n v="0"/>
    <n v="-1197644.6000000001"/>
    <n v="0"/>
    <n v="0"/>
    <n v="-251505.37"/>
    <n v="0"/>
    <n v="-1449149.97"/>
    <n v="1827"/>
    <x v="6"/>
  </r>
  <r>
    <d v="2026-04-30T00:00:00"/>
    <s v="NC- A0002-00001109"/>
    <m/>
    <s v="COMERCIAL VALPE"/>
    <s v="RI"/>
    <s v="30-71761517-0"/>
    <n v="0"/>
    <n v="0"/>
    <n v="-27000"/>
    <n v="-90000"/>
    <n v="0"/>
    <n v="0"/>
    <n v="-24570"/>
    <n v="0"/>
    <n v="-141570"/>
    <n v="1800"/>
    <x v="6"/>
  </r>
  <r>
    <d v="2026-04-30T00:00:00"/>
    <s v="NC- A0002-00001110"/>
    <m/>
    <s v="DEMAQUINAS.COM"/>
    <s v="RI"/>
    <s v="30-70715133-8"/>
    <n v="0"/>
    <n v="0"/>
    <n v="-600600"/>
    <n v="-2002000"/>
    <n v="0"/>
    <n v="0"/>
    <n v="-546546"/>
    <n v="0"/>
    <n v="-3149146"/>
    <n v="1841"/>
    <x v="0"/>
  </r>
  <r>
    <d v="2026-04-30T00:00:00"/>
    <s v="NC- A0002-00001111"/>
    <m/>
    <s v="BRIZUELA OSCAR"/>
    <s v="RI"/>
    <s v="20-42287897-2"/>
    <n v="0"/>
    <n v="0"/>
    <n v="-1155000"/>
    <n v="-3850000"/>
    <n v="0"/>
    <n v="-38500000"/>
    <n v="-1051050"/>
    <n v="-4042500"/>
    <n v="-48598550"/>
    <n v="1923"/>
    <x v="0"/>
  </r>
  <r>
    <d v="2026-04-30T00:00:00"/>
    <s v="NC- A0002-00001112"/>
    <m/>
    <s v="LETIZIA S. A. S"/>
    <s v="RI"/>
    <s v="30-71766773-1"/>
    <n v="0"/>
    <n v="0"/>
    <n v="-34500"/>
    <n v="-115000"/>
    <n v="-1150000"/>
    <n v="0"/>
    <n v="-272895"/>
    <n v="0"/>
    <n v="-1572395"/>
    <n v="1948"/>
    <x v="0"/>
  </r>
  <r>
    <d v="2026-04-30T00:00:00"/>
    <s v="NC- A0002-00001113"/>
    <m/>
    <s v="BELICH ANIBAL O"/>
    <s v="RI"/>
    <s v="20-11228629-3"/>
    <n v="0"/>
    <n v="0"/>
    <n v="-153000"/>
    <n v="-510000"/>
    <n v="0"/>
    <n v="-5100000"/>
    <n v="-139230"/>
    <n v="-535500"/>
    <n v="-6437730"/>
    <n v="1918"/>
    <x v="0"/>
  </r>
  <r>
    <d v="2026-04-30T00:00:00"/>
    <s v="NC- A0002-00001114"/>
    <m/>
    <s v="DTP LABORATORIO"/>
    <s v="RI"/>
    <s v="33-71031440-9"/>
    <n v="0"/>
    <n v="0"/>
    <n v="0"/>
    <n v="-9305600"/>
    <n v="0"/>
    <n v="0"/>
    <n v="-1954176"/>
    <n v="0"/>
    <n v="-11259776"/>
    <n v="1851"/>
    <x v="4"/>
  </r>
  <r>
    <d v="2026-04-30T00:00:00"/>
    <s v="NC- A0002-00001115"/>
    <m/>
    <s v="PATAGONIA LEXIN"/>
    <s v="RI"/>
    <s v="33-71815780-9"/>
    <n v="0"/>
    <n v="0"/>
    <n v="-840000"/>
    <n v="-2800000"/>
    <n v="0"/>
    <n v="0"/>
    <n v="-764400"/>
    <n v="0"/>
    <n v="-4404400"/>
    <n v="1970"/>
    <x v="10"/>
  </r>
  <r>
    <d v="2026-04-30T00:00:00"/>
    <s v="NC- A0002-00001116"/>
    <m/>
    <s v="AVICO PABLO MAX"/>
    <s v="RI"/>
    <s v="20-21999798-2"/>
    <n v="0"/>
    <n v="0"/>
    <n v="-190500"/>
    <n v="-635000"/>
    <n v="0"/>
    <n v="0"/>
    <n v="-173355"/>
    <n v="0"/>
    <n v="-998855"/>
    <n v="1435"/>
    <x v="6"/>
  </r>
  <r>
    <d v="2026-04-30T00:00:00"/>
    <s v="NC- A0002-00001117"/>
    <m/>
    <s v="VERECH S. A. S"/>
    <s v="RI"/>
    <s v="30-71854261-4"/>
    <n v="0"/>
    <n v="0"/>
    <n v="-5700000"/>
    <n v="-19000000"/>
    <n v="0"/>
    <n v="0"/>
    <n v="-5187000"/>
    <n v="0"/>
    <n v="-29887000"/>
    <n v="1963"/>
    <x v="0"/>
  </r>
  <r>
    <d v="2026-04-30T00:00:00"/>
    <s v="NC- A0002-00001118"/>
    <m/>
    <s v="ZINCUNEGUI LUCI"/>
    <s v="RI"/>
    <s v="20-23341933-9"/>
    <n v="0"/>
    <n v="0"/>
    <n v="-450000"/>
    <n v="-1500000"/>
    <n v="0"/>
    <n v="-15000000"/>
    <n v="-409500"/>
    <n v="-1575000"/>
    <n v="-18934500"/>
    <n v="1960"/>
    <x v="6"/>
  </r>
  <r>
    <d v="2026-04-30T00:00:00"/>
    <s v="NC- A0002-00001119"/>
    <m/>
    <s v="KIMS S.R.L."/>
    <s v="RI"/>
    <s v="30-69503423-3"/>
    <n v="-1000000"/>
    <n v="0"/>
    <n v="0"/>
    <n v="0"/>
    <n v="0"/>
    <n v="0"/>
    <n v="-210000"/>
    <n v="0"/>
    <n v="-1210000"/>
    <n v="1860"/>
    <x v="0"/>
  </r>
  <r>
    <d v="2026-04-30T00:00:00"/>
    <s v="NC- A0002-00001120"/>
    <m/>
    <s v="ZINCUNEGUI LUCI"/>
    <s v="RI"/>
    <s v="20-23341933-9"/>
    <n v="0"/>
    <n v="0"/>
    <n v="-450000"/>
    <n v="-1500000"/>
    <n v="0"/>
    <n v="-15000000"/>
    <n v="-409500"/>
    <n v="-1575000"/>
    <n v="-18934500"/>
    <n v="1960"/>
    <x v="6"/>
  </r>
  <r>
    <d v="2026-04-30T00:00:00"/>
    <s v="FC- A0002-00007624"/>
    <m/>
    <s v="DE LUCA MIGUEL"/>
    <s v="RI"/>
    <s v="20-23634427-5"/>
    <n v="0"/>
    <n v="0"/>
    <n v="0"/>
    <n v="5000000"/>
    <n v="0"/>
    <n v="0"/>
    <n v="1050000"/>
    <n v="0"/>
    <n v="6050000"/>
    <n v="1977"/>
    <x v="8"/>
  </r>
  <r>
    <d v="2026-04-30T00:00:00"/>
    <s v="FC- A0002-00007625"/>
    <m/>
    <s v="ELTERMAN ADRIAN"/>
    <s v="RI"/>
    <s v="20-22654068-8"/>
    <n v="0"/>
    <n v="0"/>
    <n v="0"/>
    <n v="122500"/>
    <n v="0"/>
    <n v="0"/>
    <n v="25725"/>
    <n v="0"/>
    <n v="148225"/>
    <n v="1929"/>
    <x v="4"/>
  </r>
  <r>
    <d v="2026-04-30T00:00:00"/>
    <s v="FC- A0002-00007626"/>
    <m/>
    <s v="ELTERMAN ADRIAN"/>
    <s v="RI"/>
    <s v="20-22654068-8"/>
    <n v="0"/>
    <n v="35574"/>
    <n v="0"/>
    <n v="0"/>
    <n v="0"/>
    <n v="0"/>
    <n v="0"/>
    <n v="0"/>
    <n v="35574"/>
    <n v="1929"/>
    <x v="4"/>
  </r>
  <r>
    <d v="2026-04-30T00:00:00"/>
    <s v="FC- A0002-00007627"/>
    <m/>
    <s v="FUNDETA SOCIEDA"/>
    <s v="RI"/>
    <s v="30-71664024-4"/>
    <n v="1000000"/>
    <n v="0"/>
    <n v="0"/>
    <n v="0"/>
    <n v="0"/>
    <n v="0"/>
    <n v="210000"/>
    <n v="0"/>
    <n v="1210000"/>
    <n v="1893"/>
    <x v="4"/>
  </r>
  <r>
    <d v="2026-04-30T00:00:00"/>
    <s v="FC- A0002-00007628"/>
    <m/>
    <s v="FUNDETA SOCIEDA"/>
    <s v="RI"/>
    <s v="30-71664024-4"/>
    <n v="0"/>
    <n v="107593.2"/>
    <n v="0"/>
    <n v="0"/>
    <n v="0"/>
    <n v="0"/>
    <n v="0"/>
    <n v="0"/>
    <n v="107593.2"/>
    <n v="1893"/>
    <x v="4"/>
  </r>
  <r>
    <d v="2026-04-30T00:00:00"/>
    <s v="NC- B0002-00000270"/>
    <m/>
    <s v="BERNHARD MARCEL"/>
    <s v="CF"/>
    <s v="23-23139410-9"/>
    <n v="0"/>
    <n v="0"/>
    <n v="-63000"/>
    <n v="-210000"/>
    <n v="0"/>
    <n v="0"/>
    <n v="-57330"/>
    <n v="0"/>
    <n v="-330330"/>
    <n v="1800"/>
    <x v="6"/>
  </r>
  <r>
    <d v="2026-04-30T00:00:00"/>
    <s v="FC- B0002-00001467"/>
    <m/>
    <s v="CASTELL ALFREDO"/>
    <s v="CF"/>
    <s v="20-22466175-5"/>
    <n v="0"/>
    <n v="0"/>
    <n v="0"/>
    <n v="1350000"/>
    <n v="0"/>
    <n v="0"/>
    <n v="283500"/>
    <n v="0"/>
    <n v="1633500"/>
    <n v="1934"/>
    <x v="4"/>
  </r>
  <r>
    <d v="2026-04-30T00:00:00"/>
    <s v="FC- B0002-00001468"/>
    <m/>
    <s v="CASTELL ALFREDO"/>
    <s v="CF"/>
    <s v="20-22466175-5"/>
    <n v="0"/>
    <n v="358020"/>
    <n v="0"/>
    <n v="0"/>
    <n v="0"/>
    <n v="0"/>
    <n v="0"/>
    <n v="0"/>
    <n v="358020"/>
    <n v="1934"/>
    <x v="4"/>
  </r>
  <r>
    <m/>
    <m/>
    <m/>
    <m/>
    <m/>
    <m/>
    <m/>
    <m/>
    <m/>
    <m/>
    <m/>
    <m/>
    <m/>
    <m/>
    <m/>
    <m/>
    <x v="11"/>
  </r>
  <r>
    <m/>
    <m/>
    <m/>
    <m/>
    <m/>
    <m/>
    <m/>
    <m/>
    <m/>
    <m/>
    <m/>
    <m/>
    <m/>
    <m/>
    <m/>
    <m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2C0369-C5EE-4204-B6CF-6AA44364093E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Q240:X253" firstHeaderRow="0" firstDataRow="1" firstDataCol="1"/>
  <pivotFields count="17">
    <pivotField numFmtId="164" showAll="0"/>
    <pivotField showAll="0"/>
    <pivotField showAll="0"/>
    <pivotField showAll="0"/>
    <pivotField showAll="0"/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numFmtId="43" showAll="0"/>
    <pivotField numFmtId="43" showAll="0"/>
    <pivotField dataField="1" numFmtId="43" showAll="0"/>
    <pivotField showAll="0"/>
    <pivotField axis="axisRow" showAll="0">
      <items count="23">
        <item x="0"/>
        <item x="4"/>
        <item x="1"/>
        <item x="5"/>
        <item x="8"/>
        <item x="3"/>
        <item m="1" x="17"/>
        <item m="1" x="12"/>
        <item x="7"/>
        <item m="1" x="13"/>
        <item m="1" x="15"/>
        <item m="1" x="16"/>
        <item m="1" x="20"/>
        <item m="1" x="14"/>
        <item x="10"/>
        <item m="1" x="21"/>
        <item m="1" x="19"/>
        <item x="11"/>
        <item x="9"/>
        <item x="2"/>
        <item m="1" x="18"/>
        <item x="6"/>
        <item t="default"/>
      </items>
    </pivotField>
  </pivotFields>
  <rowFields count="1">
    <field x="16"/>
  </rowFields>
  <rowItems count="13">
    <i>
      <x/>
    </i>
    <i>
      <x v="1"/>
    </i>
    <i>
      <x v="2"/>
    </i>
    <i>
      <x v="3"/>
    </i>
    <i>
      <x v="4"/>
    </i>
    <i>
      <x v="5"/>
    </i>
    <i>
      <x v="8"/>
    </i>
    <i>
      <x v="14"/>
    </i>
    <i>
      <x v="17"/>
    </i>
    <i>
      <x v="18"/>
    </i>
    <i>
      <x v="19"/>
    </i>
    <i>
      <x v="2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a de Rec. Gs. Pub." fld="6" baseField="0" baseItem="0"/>
    <dataField name="Suma de Uso Plataforma" fld="9" baseField="0" baseItem="0"/>
    <dataField name="Suma de Gs. Adm." fld="8" baseField="0" baseItem="0"/>
    <dataField name="Suma de Reintegro Gs" fld="7" baseField="0" baseItem="0" numFmtId="43"/>
    <dataField name="Suma de Lotes al 21 %" fld="10" baseField="0" baseItem="0" numFmtId="43"/>
    <dataField name="Suma de Lotes al 10,5 %" fld="11" baseField="0" baseItem="0" numFmtId="43"/>
    <dataField name="Suma de Total Facturado" fld="14" baseField="0" baseItem="0" numFmtId="43"/>
  </dataFields>
  <formats count="8">
    <format dxfId="7">
      <pivotArea collapsedLevelsAreSubtotals="1" fieldPosition="0">
        <references count="1">
          <reference field="16" count="0"/>
        </references>
      </pivotArea>
    </format>
    <format dxfId="6">
      <pivotArea grandRow="1" outline="0" collapsedLevelsAreSubtotals="1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6" type="button" dataOnly="0" labelOnly="1" outline="0" axis="axisRow" fieldPosition="0"/>
    </format>
    <format dxfId="2">
      <pivotArea dataOnly="0" labelOnly="1" fieldPosition="0">
        <references count="1">
          <reference field="16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Z261"/>
  <sheetViews>
    <sheetView tabSelected="1" zoomScale="80" zoomScaleNormal="80" workbookViewId="0">
      <pane ySplit="1" topLeftCell="A61" activePane="bottomLeft" state="frozen"/>
      <selection pane="bottomLeft" activeCell="E190" sqref="E190"/>
    </sheetView>
  </sheetViews>
  <sheetFormatPr baseColWidth="10" defaultColWidth="12.6640625" defaultRowHeight="15.75" customHeight="1" x14ac:dyDescent="0.25"/>
  <cols>
    <col min="1" max="1" width="15.5546875" style="11" customWidth="1"/>
    <col min="2" max="2" width="8.5546875" style="11" customWidth="1"/>
    <col min="3" max="3" width="18" style="11" customWidth="1"/>
    <col min="4" max="4" width="25.33203125" style="11" customWidth="1"/>
    <col min="5" max="5" width="12.6640625" customWidth="1"/>
    <col min="6" max="6" width="16.5546875" style="18" customWidth="1"/>
    <col min="7" max="7" width="16.109375" style="5" customWidth="1"/>
    <col min="8" max="8" width="16.77734375" style="5" customWidth="1"/>
    <col min="9" max="10" width="15.5546875" style="5" customWidth="1"/>
    <col min="11" max="11" width="15.77734375" style="5" customWidth="1"/>
    <col min="12" max="12" width="16.77734375" style="5" customWidth="1"/>
    <col min="13" max="13" width="16.33203125" style="5" customWidth="1"/>
    <col min="14" max="14" width="15.6640625" style="5" customWidth="1"/>
    <col min="15" max="15" width="17.44140625" style="5" customWidth="1"/>
    <col min="16" max="16" width="5.33203125" style="11" customWidth="1"/>
    <col min="17" max="17" width="17.88671875" style="11" customWidth="1"/>
    <col min="18" max="18" width="21.5546875" style="11" bestFit="1" customWidth="1"/>
    <col min="19" max="19" width="23.21875" style="11" bestFit="1" customWidth="1"/>
    <col min="20" max="20" width="17.44140625" style="11" bestFit="1" customWidth="1"/>
    <col min="21" max="22" width="21.109375" style="11" bestFit="1" customWidth="1"/>
    <col min="23" max="23" width="22.6640625" style="11" bestFit="1" customWidth="1"/>
    <col min="24" max="24" width="23.5546875" style="11" bestFit="1" customWidth="1"/>
    <col min="25" max="26" width="23.109375" style="11" bestFit="1" customWidth="1"/>
    <col min="27" max="16384" width="12.6640625" style="11"/>
  </cols>
  <sheetData>
    <row r="1" spans="1:18" s="26" customFormat="1" ht="10.8" customHeight="1" x14ac:dyDescent="0.25">
      <c r="A1" s="13" t="s">
        <v>0</v>
      </c>
      <c r="B1" s="13" t="s">
        <v>7</v>
      </c>
      <c r="C1" s="13" t="s">
        <v>8</v>
      </c>
      <c r="D1" s="13" t="s">
        <v>20</v>
      </c>
      <c r="E1" s="29" t="s">
        <v>52</v>
      </c>
      <c r="F1" s="14" t="s">
        <v>1</v>
      </c>
      <c r="G1" s="4" t="s">
        <v>13</v>
      </c>
      <c r="H1" s="4" t="s">
        <v>26</v>
      </c>
      <c r="I1" s="15" t="s">
        <v>3</v>
      </c>
      <c r="J1" s="15" t="s">
        <v>2</v>
      </c>
      <c r="K1" s="4" t="s">
        <v>14</v>
      </c>
      <c r="L1" s="4" t="s">
        <v>15</v>
      </c>
      <c r="M1" s="4" t="s">
        <v>4</v>
      </c>
      <c r="N1" s="4" t="s">
        <v>18</v>
      </c>
      <c r="O1" s="4" t="s">
        <v>5</v>
      </c>
      <c r="P1" s="14" t="s">
        <v>19</v>
      </c>
      <c r="Q1" s="16" t="s">
        <v>11</v>
      </c>
      <c r="R1" s="16" t="s">
        <v>11</v>
      </c>
    </row>
    <row r="2" spans="1:18" ht="16.05" hidden="1" customHeight="1" x14ac:dyDescent="0.25">
      <c r="A2" s="9">
        <v>46146</v>
      </c>
      <c r="B2" s="10" t="s">
        <v>108</v>
      </c>
      <c r="D2" s="11" t="s">
        <v>109</v>
      </c>
      <c r="E2" t="s">
        <v>53</v>
      </c>
      <c r="F2" s="11" t="s">
        <v>36</v>
      </c>
      <c r="G2" s="19">
        <v>0</v>
      </c>
      <c r="H2" s="19">
        <v>0</v>
      </c>
      <c r="I2" s="8">
        <v>510000</v>
      </c>
      <c r="J2" s="5">
        <v>1700000</v>
      </c>
      <c r="K2" s="5">
        <v>0</v>
      </c>
      <c r="L2" s="5">
        <v>0</v>
      </c>
      <c r="M2" s="1">
        <v>464100</v>
      </c>
      <c r="N2" s="1">
        <v>0</v>
      </c>
      <c r="O2" s="33">
        <v>2674100</v>
      </c>
      <c r="P2" s="17">
        <v>2033</v>
      </c>
      <c r="Q2" t="s">
        <v>9</v>
      </c>
      <c r="R2" s="19"/>
    </row>
    <row r="3" spans="1:18" ht="16.05" hidden="1" customHeight="1" x14ac:dyDescent="0.25">
      <c r="A3" s="9">
        <v>46146</v>
      </c>
      <c r="B3" s="10" t="s">
        <v>110</v>
      </c>
      <c r="D3" s="11" t="s">
        <v>111</v>
      </c>
      <c r="E3" t="s">
        <v>53</v>
      </c>
      <c r="F3" s="11" t="s">
        <v>62</v>
      </c>
      <c r="G3" s="19">
        <v>0</v>
      </c>
      <c r="H3" s="19">
        <v>0</v>
      </c>
      <c r="I3" s="8">
        <v>9000</v>
      </c>
      <c r="J3" s="5">
        <v>30000</v>
      </c>
      <c r="K3" s="5">
        <v>0</v>
      </c>
      <c r="L3" s="5">
        <v>0</v>
      </c>
      <c r="M3" s="1">
        <v>8190</v>
      </c>
      <c r="N3" s="1">
        <v>0</v>
      </c>
      <c r="O3" s="33">
        <v>47190</v>
      </c>
      <c r="P3" s="17">
        <v>2033</v>
      </c>
      <c r="Q3" t="s">
        <v>9</v>
      </c>
      <c r="R3" s="19"/>
    </row>
    <row r="4" spans="1:18" ht="16.05" hidden="1" customHeight="1" x14ac:dyDescent="0.25">
      <c r="A4" s="9">
        <v>46146</v>
      </c>
      <c r="B4" s="10" t="s">
        <v>112</v>
      </c>
      <c r="D4" s="11" t="s">
        <v>113</v>
      </c>
      <c r="E4" t="s">
        <v>53</v>
      </c>
      <c r="F4" s="11" t="s">
        <v>114</v>
      </c>
      <c r="G4" s="19">
        <v>0</v>
      </c>
      <c r="H4" s="19">
        <v>0</v>
      </c>
      <c r="I4" s="8">
        <v>120000</v>
      </c>
      <c r="J4" s="5">
        <v>400000</v>
      </c>
      <c r="K4" s="5">
        <v>0</v>
      </c>
      <c r="L4" s="5">
        <v>0</v>
      </c>
      <c r="M4" s="1">
        <v>109200</v>
      </c>
      <c r="N4" s="1">
        <v>0</v>
      </c>
      <c r="O4" s="33">
        <v>629200</v>
      </c>
      <c r="P4" s="17">
        <v>2033</v>
      </c>
      <c r="Q4" t="s">
        <v>9</v>
      </c>
      <c r="R4" s="19"/>
    </row>
    <row r="5" spans="1:18" ht="16.05" hidden="1" customHeight="1" x14ac:dyDescent="0.25">
      <c r="A5" s="9">
        <v>46146</v>
      </c>
      <c r="B5" s="10" t="s">
        <v>115</v>
      </c>
      <c r="D5" s="11" t="s">
        <v>116</v>
      </c>
      <c r="E5" t="s">
        <v>53</v>
      </c>
      <c r="F5" s="11" t="s">
        <v>117</v>
      </c>
      <c r="G5" s="19">
        <v>0</v>
      </c>
      <c r="H5" s="19">
        <v>0</v>
      </c>
      <c r="I5" s="8">
        <v>600000</v>
      </c>
      <c r="J5" s="5">
        <v>2000000</v>
      </c>
      <c r="K5" s="5">
        <v>0</v>
      </c>
      <c r="L5" s="5">
        <v>0</v>
      </c>
      <c r="M5" s="1">
        <v>546000</v>
      </c>
      <c r="N5" s="1">
        <v>0</v>
      </c>
      <c r="O5" s="33">
        <v>3146000</v>
      </c>
      <c r="P5" s="17">
        <v>1902</v>
      </c>
      <c r="Q5" t="s">
        <v>10</v>
      </c>
      <c r="R5" s="19"/>
    </row>
    <row r="6" spans="1:18" ht="16.05" hidden="1" customHeight="1" x14ac:dyDescent="0.25">
      <c r="A6" s="9">
        <v>46146</v>
      </c>
      <c r="B6" s="10" t="s">
        <v>118</v>
      </c>
      <c r="D6" s="11" t="s">
        <v>119</v>
      </c>
      <c r="E6" t="s">
        <v>53</v>
      </c>
      <c r="F6" s="11" t="s">
        <v>120</v>
      </c>
      <c r="G6" s="19">
        <v>0</v>
      </c>
      <c r="H6" s="19">
        <v>0</v>
      </c>
      <c r="I6" s="8">
        <v>37500</v>
      </c>
      <c r="J6" s="5">
        <v>125000</v>
      </c>
      <c r="K6" s="5">
        <v>0</v>
      </c>
      <c r="L6" s="5">
        <v>0</v>
      </c>
      <c r="M6" s="1">
        <v>34125</v>
      </c>
      <c r="N6" s="1">
        <v>0</v>
      </c>
      <c r="O6" s="33">
        <v>196625</v>
      </c>
      <c r="P6" s="17">
        <v>2033</v>
      </c>
      <c r="Q6" t="s">
        <v>9</v>
      </c>
      <c r="R6" s="19"/>
    </row>
    <row r="7" spans="1:18" ht="16.05" hidden="1" customHeight="1" x14ac:dyDescent="0.25">
      <c r="A7" s="9">
        <v>46146</v>
      </c>
      <c r="B7" s="10" t="s">
        <v>121</v>
      </c>
      <c r="D7" s="11" t="s">
        <v>122</v>
      </c>
      <c r="E7" t="s">
        <v>54</v>
      </c>
      <c r="F7" s="11" t="s">
        <v>123</v>
      </c>
      <c r="G7" s="19">
        <v>0</v>
      </c>
      <c r="H7" s="19">
        <v>0</v>
      </c>
      <c r="I7" s="8">
        <v>600000</v>
      </c>
      <c r="J7" s="5">
        <v>2000000</v>
      </c>
      <c r="K7" s="5">
        <v>0</v>
      </c>
      <c r="L7" s="5">
        <v>0</v>
      </c>
      <c r="M7" s="1">
        <v>546000</v>
      </c>
      <c r="N7" s="1">
        <v>0</v>
      </c>
      <c r="O7" s="33">
        <v>3146000</v>
      </c>
      <c r="P7" s="17">
        <v>1902</v>
      </c>
      <c r="Q7" t="s">
        <v>10</v>
      </c>
      <c r="R7" s="19"/>
    </row>
    <row r="8" spans="1:18" ht="16.05" hidden="1" customHeight="1" x14ac:dyDescent="0.25">
      <c r="A8" s="9">
        <v>46146</v>
      </c>
      <c r="B8" s="10" t="s">
        <v>124</v>
      </c>
      <c r="D8" s="11" t="s">
        <v>125</v>
      </c>
      <c r="E8" t="s">
        <v>53</v>
      </c>
      <c r="F8" s="11" t="s">
        <v>126</v>
      </c>
      <c r="G8" s="19">
        <v>0</v>
      </c>
      <c r="H8" s="19">
        <v>0</v>
      </c>
      <c r="I8" s="8">
        <v>36000</v>
      </c>
      <c r="J8" s="5">
        <v>120000</v>
      </c>
      <c r="K8" s="5">
        <v>0</v>
      </c>
      <c r="L8" s="5">
        <v>0</v>
      </c>
      <c r="M8" s="1">
        <v>32760</v>
      </c>
      <c r="N8" s="1">
        <v>0</v>
      </c>
      <c r="O8" s="33">
        <v>188760</v>
      </c>
      <c r="P8" s="17">
        <v>1902</v>
      </c>
      <c r="Q8" t="s">
        <v>10</v>
      </c>
      <c r="R8" s="19"/>
    </row>
    <row r="9" spans="1:18" ht="16.05" hidden="1" customHeight="1" x14ac:dyDescent="0.25">
      <c r="A9" s="9">
        <v>46146</v>
      </c>
      <c r="B9" s="10" t="s">
        <v>127</v>
      </c>
      <c r="D9" s="11" t="s">
        <v>128</v>
      </c>
      <c r="E9" t="s">
        <v>53</v>
      </c>
      <c r="F9" s="11" t="s">
        <v>129</v>
      </c>
      <c r="G9" s="19">
        <v>0</v>
      </c>
      <c r="H9" s="19">
        <v>0</v>
      </c>
      <c r="I9" s="8">
        <v>0</v>
      </c>
      <c r="J9" s="5">
        <v>1760000</v>
      </c>
      <c r="K9" s="5">
        <v>0</v>
      </c>
      <c r="L9" s="5">
        <v>0</v>
      </c>
      <c r="M9" s="1">
        <v>369600</v>
      </c>
      <c r="N9" s="1">
        <v>0</v>
      </c>
      <c r="O9" s="33">
        <v>2129600</v>
      </c>
      <c r="P9" s="17">
        <v>1911</v>
      </c>
      <c r="Q9" t="s">
        <v>9</v>
      </c>
      <c r="R9" s="19"/>
    </row>
    <row r="10" spans="1:18" ht="16.05" hidden="1" customHeight="1" x14ac:dyDescent="0.25">
      <c r="A10" s="9">
        <v>46146</v>
      </c>
      <c r="B10" s="10" t="s">
        <v>130</v>
      </c>
      <c r="D10" s="11" t="s">
        <v>131</v>
      </c>
      <c r="E10" t="s">
        <v>53</v>
      </c>
      <c r="F10" s="11" t="s">
        <v>86</v>
      </c>
      <c r="G10" s="19">
        <v>0</v>
      </c>
      <c r="H10" s="19">
        <v>0</v>
      </c>
      <c r="I10" s="8">
        <v>34500</v>
      </c>
      <c r="J10" s="5">
        <v>115000</v>
      </c>
      <c r="K10" s="5">
        <v>1150000</v>
      </c>
      <c r="L10" s="5">
        <v>0</v>
      </c>
      <c r="M10" s="1">
        <v>272895</v>
      </c>
      <c r="N10" s="1">
        <v>0</v>
      </c>
      <c r="O10" s="33">
        <v>1572395</v>
      </c>
      <c r="P10" s="17">
        <v>1948</v>
      </c>
      <c r="Q10" t="s">
        <v>9</v>
      </c>
      <c r="R10" s="19"/>
    </row>
    <row r="11" spans="1:18" ht="16.05" hidden="1" customHeight="1" x14ac:dyDescent="0.25">
      <c r="A11" s="9">
        <v>46146</v>
      </c>
      <c r="B11" s="10" t="s">
        <v>132</v>
      </c>
      <c r="D11" s="11" t="s">
        <v>133</v>
      </c>
      <c r="E11" t="s">
        <v>53</v>
      </c>
      <c r="F11" s="11" t="s">
        <v>134</v>
      </c>
      <c r="G11" s="19">
        <v>0</v>
      </c>
      <c r="H11" s="19">
        <v>0</v>
      </c>
      <c r="I11" s="8">
        <v>6900</v>
      </c>
      <c r="J11" s="5">
        <v>23000</v>
      </c>
      <c r="K11" s="5">
        <v>230000</v>
      </c>
      <c r="L11" s="5">
        <v>0</v>
      </c>
      <c r="M11" s="1">
        <v>54579</v>
      </c>
      <c r="N11" s="1">
        <v>0</v>
      </c>
      <c r="O11" s="33">
        <v>314479</v>
      </c>
      <c r="P11" s="17">
        <v>1948</v>
      </c>
      <c r="Q11" t="s">
        <v>9</v>
      </c>
      <c r="R11" s="19"/>
    </row>
    <row r="12" spans="1:18" ht="16.05" hidden="1" customHeight="1" x14ac:dyDescent="0.25">
      <c r="A12" s="9">
        <v>46146</v>
      </c>
      <c r="B12" s="10" t="s">
        <v>135</v>
      </c>
      <c r="D12" s="11" t="s">
        <v>136</v>
      </c>
      <c r="E12" t="s">
        <v>53</v>
      </c>
      <c r="F12" s="11" t="s">
        <v>137</v>
      </c>
      <c r="G12" s="19">
        <v>0</v>
      </c>
      <c r="H12" s="19">
        <v>0</v>
      </c>
      <c r="I12" s="8">
        <v>0</v>
      </c>
      <c r="J12" s="5">
        <v>780000</v>
      </c>
      <c r="K12" s="5">
        <v>0</v>
      </c>
      <c r="L12" s="5">
        <v>0</v>
      </c>
      <c r="M12" s="1">
        <v>163800</v>
      </c>
      <c r="N12" s="1">
        <v>0</v>
      </c>
      <c r="O12" s="33">
        <v>943800</v>
      </c>
      <c r="P12" s="17">
        <v>1952</v>
      </c>
      <c r="Q12" t="s">
        <v>102</v>
      </c>
      <c r="R12" s="19"/>
    </row>
    <row r="13" spans="1:18" ht="16.05" hidden="1" customHeight="1" x14ac:dyDescent="0.25">
      <c r="A13" s="9">
        <v>46146</v>
      </c>
      <c r="B13" s="10" t="s">
        <v>138</v>
      </c>
      <c r="D13" s="11" t="s">
        <v>136</v>
      </c>
      <c r="E13" t="s">
        <v>53</v>
      </c>
      <c r="F13" s="11" t="s">
        <v>137</v>
      </c>
      <c r="G13" s="19">
        <v>0</v>
      </c>
      <c r="H13" s="19">
        <v>0</v>
      </c>
      <c r="I13" s="8">
        <v>0</v>
      </c>
      <c r="J13" s="5">
        <v>650000</v>
      </c>
      <c r="K13" s="5">
        <v>0</v>
      </c>
      <c r="L13" s="5">
        <v>0</v>
      </c>
      <c r="M13" s="1">
        <v>136500</v>
      </c>
      <c r="N13" s="1">
        <v>0</v>
      </c>
      <c r="O13" s="33">
        <v>786500</v>
      </c>
      <c r="P13" s="17">
        <v>1955</v>
      </c>
      <c r="Q13" t="s">
        <v>102</v>
      </c>
      <c r="R13" s="19"/>
    </row>
    <row r="14" spans="1:18" ht="16.05" hidden="1" customHeight="1" x14ac:dyDescent="0.25">
      <c r="A14" s="9">
        <v>46146</v>
      </c>
      <c r="B14" s="10" t="s">
        <v>139</v>
      </c>
      <c r="D14" s="11" t="s">
        <v>140</v>
      </c>
      <c r="E14" t="s">
        <v>53</v>
      </c>
      <c r="F14" s="11" t="s">
        <v>141</v>
      </c>
      <c r="G14" s="19">
        <v>1000000</v>
      </c>
      <c r="H14" s="19">
        <v>0</v>
      </c>
      <c r="I14" s="8">
        <v>0</v>
      </c>
      <c r="J14" s="5">
        <v>1444000</v>
      </c>
      <c r="K14" s="5">
        <v>0</v>
      </c>
      <c r="L14" s="5">
        <v>0</v>
      </c>
      <c r="M14" s="1">
        <v>513240</v>
      </c>
      <c r="N14" s="1">
        <v>0</v>
      </c>
      <c r="O14" s="33">
        <v>2957240</v>
      </c>
      <c r="P14" s="17">
        <v>1940</v>
      </c>
      <c r="Q14" t="s">
        <v>9</v>
      </c>
      <c r="R14" s="19"/>
    </row>
    <row r="15" spans="1:18" ht="16.05" hidden="1" customHeight="1" x14ac:dyDescent="0.25">
      <c r="A15" s="9">
        <v>46146</v>
      </c>
      <c r="B15" s="10" t="s">
        <v>142</v>
      </c>
      <c r="D15" s="11" t="s">
        <v>143</v>
      </c>
      <c r="E15" t="s">
        <v>53</v>
      </c>
      <c r="F15" s="11" t="s">
        <v>144</v>
      </c>
      <c r="G15" s="19">
        <v>0</v>
      </c>
      <c r="H15" s="19">
        <v>0</v>
      </c>
      <c r="I15" s="8">
        <v>4500</v>
      </c>
      <c r="J15" s="5">
        <v>15000</v>
      </c>
      <c r="K15" s="5">
        <v>0</v>
      </c>
      <c r="L15" s="5">
        <v>0</v>
      </c>
      <c r="M15" s="1">
        <v>4095</v>
      </c>
      <c r="N15" s="1">
        <v>0</v>
      </c>
      <c r="O15" s="33">
        <v>23595</v>
      </c>
      <c r="P15" s="17">
        <v>1902</v>
      </c>
      <c r="Q15" t="s">
        <v>10</v>
      </c>
      <c r="R15" s="19"/>
    </row>
    <row r="16" spans="1:18" ht="16.05" hidden="1" customHeight="1" x14ac:dyDescent="0.25">
      <c r="A16" s="9">
        <v>46146</v>
      </c>
      <c r="B16" s="10" t="s">
        <v>145</v>
      </c>
      <c r="D16" s="11" t="s">
        <v>31</v>
      </c>
      <c r="E16" t="s">
        <v>53</v>
      </c>
      <c r="F16" s="11" t="s">
        <v>6</v>
      </c>
      <c r="G16" s="19">
        <v>0</v>
      </c>
      <c r="H16" s="19">
        <v>0</v>
      </c>
      <c r="I16" s="8">
        <v>1530600</v>
      </c>
      <c r="J16" s="5">
        <v>5102000</v>
      </c>
      <c r="K16" s="5">
        <v>0</v>
      </c>
      <c r="L16" s="5">
        <v>0</v>
      </c>
      <c r="M16" s="1">
        <v>1392846</v>
      </c>
      <c r="N16" s="1">
        <v>0</v>
      </c>
      <c r="O16" s="33">
        <v>8025446</v>
      </c>
      <c r="P16" s="17">
        <v>1902</v>
      </c>
      <c r="Q16" t="s">
        <v>10</v>
      </c>
      <c r="R16" s="19"/>
    </row>
    <row r="17" spans="1:18" ht="16.05" hidden="1" customHeight="1" x14ac:dyDescent="0.25">
      <c r="A17" s="9">
        <v>46146</v>
      </c>
      <c r="B17" s="10" t="s">
        <v>146</v>
      </c>
      <c r="D17" s="11" t="s">
        <v>31</v>
      </c>
      <c r="E17" t="s">
        <v>53</v>
      </c>
      <c r="F17" s="11" t="s">
        <v>6</v>
      </c>
      <c r="G17" s="19">
        <v>0</v>
      </c>
      <c r="H17" s="19">
        <v>0</v>
      </c>
      <c r="I17" s="8">
        <v>5060000</v>
      </c>
      <c r="J17" s="5">
        <v>0</v>
      </c>
      <c r="K17" s="5">
        <v>0</v>
      </c>
      <c r="L17" s="5">
        <v>0</v>
      </c>
      <c r="M17" s="1">
        <v>1062600</v>
      </c>
      <c r="N17" s="1">
        <v>0</v>
      </c>
      <c r="O17" s="33">
        <v>6122600</v>
      </c>
      <c r="P17" s="17">
        <v>1865</v>
      </c>
      <c r="Q17" t="s">
        <v>106</v>
      </c>
      <c r="R17" s="19"/>
    </row>
    <row r="18" spans="1:18" ht="16.05" hidden="1" customHeight="1" x14ac:dyDescent="0.25">
      <c r="A18" s="9">
        <v>46146</v>
      </c>
      <c r="B18" s="10" t="s">
        <v>147</v>
      </c>
      <c r="D18" s="11" t="s">
        <v>148</v>
      </c>
      <c r="E18" t="s">
        <v>53</v>
      </c>
      <c r="F18" s="11" t="s">
        <v>149</v>
      </c>
      <c r="G18" s="19">
        <v>0</v>
      </c>
      <c r="H18" s="19">
        <v>0</v>
      </c>
      <c r="I18" s="8">
        <v>75000</v>
      </c>
      <c r="J18" s="5">
        <v>250000</v>
      </c>
      <c r="K18" s="5">
        <v>0</v>
      </c>
      <c r="L18" s="5">
        <v>0</v>
      </c>
      <c r="M18" s="1">
        <v>68250</v>
      </c>
      <c r="N18" s="1">
        <v>0</v>
      </c>
      <c r="O18" s="33">
        <v>393250</v>
      </c>
      <c r="P18" s="17">
        <v>1937</v>
      </c>
      <c r="Q18" t="s">
        <v>547</v>
      </c>
      <c r="R18" s="19"/>
    </row>
    <row r="19" spans="1:18" ht="16.05" hidden="1" customHeight="1" x14ac:dyDescent="0.25">
      <c r="A19" s="9">
        <v>46146</v>
      </c>
      <c r="B19" s="10" t="s">
        <v>150</v>
      </c>
      <c r="D19" s="11" t="s">
        <v>31</v>
      </c>
      <c r="E19" t="s">
        <v>53</v>
      </c>
      <c r="F19" s="11" t="s">
        <v>6</v>
      </c>
      <c r="G19" s="19">
        <v>0</v>
      </c>
      <c r="H19" s="19">
        <v>0</v>
      </c>
      <c r="I19" s="8">
        <v>472800</v>
      </c>
      <c r="J19" s="5">
        <v>1576000</v>
      </c>
      <c r="K19" s="5">
        <v>970000</v>
      </c>
      <c r="L19" s="5">
        <v>14790000</v>
      </c>
      <c r="M19" s="1">
        <v>633948</v>
      </c>
      <c r="N19" s="1">
        <v>1552950</v>
      </c>
      <c r="O19" s="33">
        <v>19995698</v>
      </c>
      <c r="P19" s="17">
        <v>1975</v>
      </c>
      <c r="Q19" t="s">
        <v>12</v>
      </c>
      <c r="R19" s="19"/>
    </row>
    <row r="20" spans="1:18" ht="16.05" hidden="1" customHeight="1" x14ac:dyDescent="0.25">
      <c r="A20" s="9">
        <v>46146</v>
      </c>
      <c r="B20" s="10" t="s">
        <v>151</v>
      </c>
      <c r="D20" s="11" t="s">
        <v>152</v>
      </c>
      <c r="E20" t="s">
        <v>53</v>
      </c>
      <c r="F20" s="11" t="s">
        <v>153</v>
      </c>
      <c r="G20" s="19">
        <v>1500000</v>
      </c>
      <c r="H20" s="19">
        <v>0</v>
      </c>
      <c r="I20" s="8">
        <v>0</v>
      </c>
      <c r="J20" s="5">
        <v>768000</v>
      </c>
      <c r="K20" s="5">
        <v>0</v>
      </c>
      <c r="L20" s="5">
        <v>0</v>
      </c>
      <c r="M20" s="1">
        <v>476280</v>
      </c>
      <c r="N20" s="1">
        <v>0</v>
      </c>
      <c r="O20" s="33">
        <v>2744280</v>
      </c>
      <c r="P20" s="17">
        <v>1879</v>
      </c>
      <c r="Q20" t="s">
        <v>9</v>
      </c>
      <c r="R20" s="19"/>
    </row>
    <row r="21" spans="1:18" ht="16.05" hidden="1" customHeight="1" x14ac:dyDescent="0.25">
      <c r="A21" s="9">
        <v>46146</v>
      </c>
      <c r="B21" s="10" t="s">
        <v>154</v>
      </c>
      <c r="D21" s="11" t="s">
        <v>31</v>
      </c>
      <c r="E21" t="s">
        <v>53</v>
      </c>
      <c r="F21" s="11" t="s">
        <v>6</v>
      </c>
      <c r="G21" s="19">
        <v>0</v>
      </c>
      <c r="H21" s="19">
        <v>0</v>
      </c>
      <c r="I21" s="8">
        <v>129000</v>
      </c>
      <c r="J21" s="5">
        <v>430000</v>
      </c>
      <c r="K21" s="5">
        <v>0</v>
      </c>
      <c r="L21" s="5">
        <v>0</v>
      </c>
      <c r="M21" s="1">
        <v>117390</v>
      </c>
      <c r="N21" s="1">
        <v>0</v>
      </c>
      <c r="O21" s="33">
        <v>676390</v>
      </c>
      <c r="P21" s="17">
        <v>1937</v>
      </c>
      <c r="Q21" t="s">
        <v>547</v>
      </c>
      <c r="R21" s="19"/>
    </row>
    <row r="22" spans="1:18" ht="16.05" hidden="1" customHeight="1" x14ac:dyDescent="0.25">
      <c r="A22" s="9">
        <v>46146</v>
      </c>
      <c r="B22" s="10" t="s">
        <v>155</v>
      </c>
      <c r="D22" s="11" t="s">
        <v>156</v>
      </c>
      <c r="E22" t="s">
        <v>53</v>
      </c>
      <c r="F22" s="11" t="s">
        <v>157</v>
      </c>
      <c r="G22" s="19">
        <v>0</v>
      </c>
      <c r="H22" s="19">
        <v>0</v>
      </c>
      <c r="I22" s="8">
        <v>63600</v>
      </c>
      <c r="J22" s="5">
        <v>212000</v>
      </c>
      <c r="K22" s="5">
        <v>0</v>
      </c>
      <c r="L22" s="5">
        <v>0</v>
      </c>
      <c r="M22" s="1">
        <v>57876</v>
      </c>
      <c r="N22" s="1">
        <v>0</v>
      </c>
      <c r="O22" s="33">
        <v>333476</v>
      </c>
      <c r="P22" s="17">
        <v>1902</v>
      </c>
      <c r="Q22" t="s">
        <v>10</v>
      </c>
      <c r="R22" s="19"/>
    </row>
    <row r="23" spans="1:18" ht="16.05" hidden="1" customHeight="1" x14ac:dyDescent="0.25">
      <c r="A23" s="9">
        <v>46146</v>
      </c>
      <c r="B23" s="10" t="s">
        <v>158</v>
      </c>
      <c r="D23" s="11" t="s">
        <v>159</v>
      </c>
      <c r="E23" t="s">
        <v>53</v>
      </c>
      <c r="F23" s="11" t="s">
        <v>160</v>
      </c>
      <c r="G23" s="19">
        <v>0</v>
      </c>
      <c r="H23" s="19">
        <v>0</v>
      </c>
      <c r="I23" s="8">
        <v>240000</v>
      </c>
      <c r="J23" s="5">
        <v>800000</v>
      </c>
      <c r="K23" s="5">
        <v>0</v>
      </c>
      <c r="L23" s="5">
        <v>0</v>
      </c>
      <c r="M23" s="1">
        <v>218400</v>
      </c>
      <c r="N23" s="1">
        <v>0</v>
      </c>
      <c r="O23" s="33">
        <v>1258400</v>
      </c>
      <c r="P23" s="17">
        <v>1937</v>
      </c>
      <c r="Q23" t="s">
        <v>547</v>
      </c>
      <c r="R23" s="19"/>
    </row>
    <row r="24" spans="1:18" ht="16.05" hidden="1" customHeight="1" x14ac:dyDescent="0.25">
      <c r="A24" s="9">
        <v>46146</v>
      </c>
      <c r="B24" s="10" t="s">
        <v>161</v>
      </c>
      <c r="D24" s="11" t="s">
        <v>96</v>
      </c>
      <c r="E24" t="s">
        <v>53</v>
      </c>
      <c r="F24" s="11" t="s">
        <v>97</v>
      </c>
      <c r="G24" s="19">
        <v>0</v>
      </c>
      <c r="H24" s="19">
        <v>0</v>
      </c>
      <c r="I24" s="8">
        <v>1150000</v>
      </c>
      <c r="J24" s="5">
        <v>0</v>
      </c>
      <c r="K24" s="5">
        <v>0</v>
      </c>
      <c r="L24" s="5">
        <v>0</v>
      </c>
      <c r="M24" s="1">
        <v>241500</v>
      </c>
      <c r="N24" s="1">
        <v>0</v>
      </c>
      <c r="O24" s="33">
        <v>1391500</v>
      </c>
      <c r="P24" s="17">
        <v>1962</v>
      </c>
      <c r="Q24" t="s">
        <v>105</v>
      </c>
      <c r="R24" s="19"/>
    </row>
    <row r="25" spans="1:18" ht="16.05" hidden="1" customHeight="1" x14ac:dyDescent="0.25">
      <c r="A25" s="9">
        <v>46146</v>
      </c>
      <c r="B25" s="10" t="s">
        <v>162</v>
      </c>
      <c r="D25" s="11" t="s">
        <v>96</v>
      </c>
      <c r="E25" t="s">
        <v>53</v>
      </c>
      <c r="F25" s="11" t="s">
        <v>97</v>
      </c>
      <c r="G25" s="19">
        <v>0</v>
      </c>
      <c r="H25" s="19">
        <v>0</v>
      </c>
      <c r="I25" s="8">
        <v>310000</v>
      </c>
      <c r="J25" s="5">
        <v>0</v>
      </c>
      <c r="K25" s="5">
        <v>0</v>
      </c>
      <c r="L25" s="5">
        <v>0</v>
      </c>
      <c r="M25" s="1">
        <v>65100</v>
      </c>
      <c r="N25" s="1">
        <v>0</v>
      </c>
      <c r="O25" s="33">
        <v>375100</v>
      </c>
      <c r="P25" s="17">
        <v>1947</v>
      </c>
      <c r="Q25" t="s">
        <v>9</v>
      </c>
      <c r="R25" s="19"/>
    </row>
    <row r="26" spans="1:18" ht="16.05" hidden="1" customHeight="1" x14ac:dyDescent="0.25">
      <c r="A26" s="9">
        <v>46146</v>
      </c>
      <c r="B26" s="10" t="s">
        <v>163</v>
      </c>
      <c r="D26" s="11" t="s">
        <v>96</v>
      </c>
      <c r="E26" t="s">
        <v>53</v>
      </c>
      <c r="F26" s="11" t="s">
        <v>97</v>
      </c>
      <c r="G26" s="19">
        <v>0</v>
      </c>
      <c r="H26" s="19">
        <v>0</v>
      </c>
      <c r="I26" s="8">
        <v>1000000</v>
      </c>
      <c r="J26" s="5">
        <v>0</v>
      </c>
      <c r="K26" s="5">
        <v>0</v>
      </c>
      <c r="L26" s="5">
        <v>0</v>
      </c>
      <c r="M26" s="1">
        <v>210000</v>
      </c>
      <c r="N26" s="1">
        <v>0</v>
      </c>
      <c r="O26" s="33">
        <v>1210000</v>
      </c>
      <c r="P26" s="17">
        <v>1911</v>
      </c>
      <c r="Q26" t="s">
        <v>9</v>
      </c>
      <c r="R26" s="19"/>
    </row>
    <row r="27" spans="1:18" ht="16.05" hidden="1" customHeight="1" x14ac:dyDescent="0.25">
      <c r="A27" s="9">
        <v>46146</v>
      </c>
      <c r="B27" s="10" t="s">
        <v>164</v>
      </c>
      <c r="D27" s="11" t="s">
        <v>165</v>
      </c>
      <c r="E27" t="s">
        <v>53</v>
      </c>
      <c r="F27" s="11" t="s">
        <v>166</v>
      </c>
      <c r="G27" s="19">
        <v>0</v>
      </c>
      <c r="H27" s="19">
        <v>0</v>
      </c>
      <c r="I27" s="8">
        <v>240000</v>
      </c>
      <c r="J27" s="5">
        <v>800000</v>
      </c>
      <c r="K27" s="5">
        <v>0</v>
      </c>
      <c r="L27" s="5">
        <v>0</v>
      </c>
      <c r="M27" s="1">
        <v>218400</v>
      </c>
      <c r="N27" s="1">
        <v>0</v>
      </c>
      <c r="O27" s="33">
        <v>1258400</v>
      </c>
      <c r="P27" s="17">
        <v>1928</v>
      </c>
      <c r="Q27" t="s">
        <v>548</v>
      </c>
      <c r="R27" s="19"/>
    </row>
    <row r="28" spans="1:18" ht="16.05" hidden="1" customHeight="1" x14ac:dyDescent="0.25">
      <c r="A28" s="9">
        <v>46146</v>
      </c>
      <c r="B28" s="10" t="s">
        <v>167</v>
      </c>
      <c r="D28" s="11" t="s">
        <v>42</v>
      </c>
      <c r="E28" t="s">
        <v>53</v>
      </c>
      <c r="F28" s="11" t="s">
        <v>43</v>
      </c>
      <c r="G28" s="19">
        <v>0</v>
      </c>
      <c r="H28" s="19">
        <v>0</v>
      </c>
      <c r="I28" s="8">
        <v>915000</v>
      </c>
      <c r="J28" s="5">
        <v>3050000</v>
      </c>
      <c r="K28" s="5">
        <v>0</v>
      </c>
      <c r="L28" s="5">
        <v>0</v>
      </c>
      <c r="M28" s="1">
        <v>832650</v>
      </c>
      <c r="N28" s="1">
        <v>0</v>
      </c>
      <c r="O28" s="33">
        <v>4797650</v>
      </c>
      <c r="P28" s="17">
        <v>1928</v>
      </c>
      <c r="Q28" t="s">
        <v>548</v>
      </c>
      <c r="R28" s="19"/>
    </row>
    <row r="29" spans="1:18" ht="16.05" hidden="1" customHeight="1" x14ac:dyDescent="0.25">
      <c r="A29" s="9">
        <v>46146</v>
      </c>
      <c r="B29" s="10" t="s">
        <v>168</v>
      </c>
      <c r="D29" s="11" t="s">
        <v>169</v>
      </c>
      <c r="E29" t="s">
        <v>53</v>
      </c>
      <c r="F29" s="11" t="s">
        <v>170</v>
      </c>
      <c r="G29" s="19">
        <v>0</v>
      </c>
      <c r="H29" s="19">
        <v>0</v>
      </c>
      <c r="I29" s="8">
        <v>240000</v>
      </c>
      <c r="J29" s="5">
        <v>800000</v>
      </c>
      <c r="K29" s="5">
        <v>0</v>
      </c>
      <c r="L29" s="5">
        <v>0</v>
      </c>
      <c r="M29" s="1">
        <v>218400</v>
      </c>
      <c r="N29" s="1">
        <v>0</v>
      </c>
      <c r="O29" s="33">
        <v>1258400</v>
      </c>
      <c r="P29" s="17">
        <v>1928</v>
      </c>
      <c r="Q29" t="s">
        <v>548</v>
      </c>
      <c r="R29" s="19"/>
    </row>
    <row r="30" spans="1:18" ht="16.05" hidden="1" customHeight="1" x14ac:dyDescent="0.25">
      <c r="A30" s="9">
        <v>46146</v>
      </c>
      <c r="B30" s="10" t="s">
        <v>171</v>
      </c>
      <c r="D30" s="11" t="s">
        <v>96</v>
      </c>
      <c r="E30" t="s">
        <v>53</v>
      </c>
      <c r="F30" s="11" t="s">
        <v>97</v>
      </c>
      <c r="G30" s="19">
        <v>0</v>
      </c>
      <c r="H30" s="19">
        <v>0</v>
      </c>
      <c r="I30" s="8">
        <v>1740000</v>
      </c>
      <c r="J30" s="5">
        <v>0</v>
      </c>
      <c r="K30" s="5">
        <v>0</v>
      </c>
      <c r="L30" s="5">
        <v>0</v>
      </c>
      <c r="M30" s="1">
        <v>365400</v>
      </c>
      <c r="N30" s="1">
        <v>0</v>
      </c>
      <c r="O30" s="33">
        <v>2105400</v>
      </c>
      <c r="P30" s="17">
        <v>1933</v>
      </c>
      <c r="Q30" t="s">
        <v>12</v>
      </c>
      <c r="R30" s="19"/>
    </row>
    <row r="31" spans="1:18" ht="16.05" hidden="1" customHeight="1" x14ac:dyDescent="0.25">
      <c r="A31" s="9">
        <v>46146</v>
      </c>
      <c r="B31" s="10" t="s">
        <v>172</v>
      </c>
      <c r="D31" s="11" t="s">
        <v>58</v>
      </c>
      <c r="E31" t="s">
        <v>53</v>
      </c>
      <c r="F31" s="11" t="s">
        <v>59</v>
      </c>
      <c r="G31" s="19">
        <v>0</v>
      </c>
      <c r="H31" s="19">
        <v>0</v>
      </c>
      <c r="I31" s="8">
        <v>465000</v>
      </c>
      <c r="J31" s="5">
        <v>1550000</v>
      </c>
      <c r="K31" s="5">
        <v>0</v>
      </c>
      <c r="L31" s="5">
        <v>0</v>
      </c>
      <c r="M31" s="1">
        <v>423150</v>
      </c>
      <c r="N31" s="1">
        <v>0</v>
      </c>
      <c r="O31" s="33">
        <v>2438150</v>
      </c>
      <c r="P31" s="17">
        <v>1928</v>
      </c>
      <c r="Q31" t="s">
        <v>548</v>
      </c>
      <c r="R31" s="19"/>
    </row>
    <row r="32" spans="1:18" ht="16.05" hidden="1" customHeight="1" x14ac:dyDescent="0.25">
      <c r="A32" s="9">
        <v>46146</v>
      </c>
      <c r="B32" s="10" t="s">
        <v>173</v>
      </c>
      <c r="D32" s="11" t="s">
        <v>96</v>
      </c>
      <c r="E32" t="s">
        <v>53</v>
      </c>
      <c r="F32" s="11" t="s">
        <v>97</v>
      </c>
      <c r="G32" s="19">
        <v>0</v>
      </c>
      <c r="H32" s="19">
        <v>0</v>
      </c>
      <c r="I32" s="8">
        <v>1500000</v>
      </c>
      <c r="J32" s="5">
        <v>0</v>
      </c>
      <c r="K32" s="5">
        <v>0</v>
      </c>
      <c r="L32" s="5">
        <v>0</v>
      </c>
      <c r="M32" s="1">
        <v>315000</v>
      </c>
      <c r="N32" s="1">
        <v>0</v>
      </c>
      <c r="O32" s="33">
        <v>1815000</v>
      </c>
      <c r="P32" s="17">
        <v>1928</v>
      </c>
      <c r="Q32" t="s">
        <v>548</v>
      </c>
      <c r="R32" s="19"/>
    </row>
    <row r="33" spans="1:18" ht="16.05" hidden="1" customHeight="1" x14ac:dyDescent="0.25">
      <c r="A33" s="9">
        <v>46146</v>
      </c>
      <c r="B33" s="10" t="s">
        <v>174</v>
      </c>
      <c r="D33" s="11" t="s">
        <v>175</v>
      </c>
      <c r="E33" t="s">
        <v>55</v>
      </c>
      <c r="F33" s="11" t="s">
        <v>176</v>
      </c>
      <c r="G33" s="19">
        <v>0</v>
      </c>
      <c r="H33" s="19">
        <v>0</v>
      </c>
      <c r="I33" s="8">
        <v>0</v>
      </c>
      <c r="J33" s="5">
        <v>457500</v>
      </c>
      <c r="K33" s="5">
        <v>0</v>
      </c>
      <c r="L33" s="5">
        <v>0</v>
      </c>
      <c r="M33" s="1">
        <v>96075</v>
      </c>
      <c r="N33" s="1">
        <v>0</v>
      </c>
      <c r="O33" s="33">
        <v>553575</v>
      </c>
      <c r="P33" s="17">
        <v>1918</v>
      </c>
      <c r="Q33" t="s">
        <v>9</v>
      </c>
      <c r="R33" s="19"/>
    </row>
    <row r="34" spans="1:18" ht="16.05" hidden="1" customHeight="1" x14ac:dyDescent="0.25">
      <c r="A34" s="9">
        <v>46146</v>
      </c>
      <c r="B34" s="10" t="s">
        <v>177</v>
      </c>
      <c r="D34" s="11" t="s">
        <v>175</v>
      </c>
      <c r="E34" t="s">
        <v>55</v>
      </c>
      <c r="F34" s="11" t="s">
        <v>176</v>
      </c>
      <c r="G34" s="19">
        <v>0</v>
      </c>
      <c r="H34" s="19">
        <v>61823.7</v>
      </c>
      <c r="I34" s="8">
        <v>0</v>
      </c>
      <c r="J34" s="5">
        <v>0</v>
      </c>
      <c r="K34" s="5">
        <v>0</v>
      </c>
      <c r="L34" s="5">
        <v>0</v>
      </c>
      <c r="M34" s="1">
        <v>0</v>
      </c>
      <c r="N34" s="1">
        <v>0</v>
      </c>
      <c r="O34" s="33">
        <v>61823.7</v>
      </c>
      <c r="P34" s="17">
        <v>1918</v>
      </c>
      <c r="Q34" t="s">
        <v>9</v>
      </c>
      <c r="R34" s="19"/>
    </row>
    <row r="35" spans="1:18" ht="16.05" hidden="1" customHeight="1" x14ac:dyDescent="0.25">
      <c r="A35" s="9">
        <v>46146</v>
      </c>
      <c r="B35" s="10" t="s">
        <v>178</v>
      </c>
      <c r="D35" s="11" t="s">
        <v>179</v>
      </c>
      <c r="E35" t="s">
        <v>55</v>
      </c>
      <c r="F35" s="11" t="s">
        <v>180</v>
      </c>
      <c r="G35" s="19">
        <v>0</v>
      </c>
      <c r="H35" s="19">
        <v>0</v>
      </c>
      <c r="I35" s="8">
        <v>2700</v>
      </c>
      <c r="J35" s="5">
        <v>9000</v>
      </c>
      <c r="K35" s="5">
        <v>0</v>
      </c>
      <c r="L35" s="5">
        <v>0</v>
      </c>
      <c r="M35" s="1">
        <v>2457</v>
      </c>
      <c r="N35" s="1">
        <v>0</v>
      </c>
      <c r="O35" s="33">
        <v>14157</v>
      </c>
      <c r="P35" s="17">
        <v>1902</v>
      </c>
      <c r="Q35" t="s">
        <v>10</v>
      </c>
      <c r="R35" s="19"/>
    </row>
    <row r="36" spans="1:18" ht="16.05" hidden="1" customHeight="1" x14ac:dyDescent="0.25">
      <c r="A36" s="9">
        <v>46146</v>
      </c>
      <c r="B36" s="10" t="s">
        <v>181</v>
      </c>
      <c r="D36" s="11" t="s">
        <v>182</v>
      </c>
      <c r="E36" t="s">
        <v>55</v>
      </c>
      <c r="F36" s="11" t="s">
        <v>183</v>
      </c>
      <c r="G36" s="19">
        <v>0</v>
      </c>
      <c r="H36" s="19">
        <v>0</v>
      </c>
      <c r="I36" s="8">
        <v>255000</v>
      </c>
      <c r="J36" s="5">
        <v>850000</v>
      </c>
      <c r="K36" s="5">
        <v>0</v>
      </c>
      <c r="L36" s="5">
        <v>0</v>
      </c>
      <c r="M36" s="1">
        <v>232050</v>
      </c>
      <c r="N36" s="1">
        <v>0</v>
      </c>
      <c r="O36" s="33">
        <v>1337050</v>
      </c>
      <c r="P36" s="17">
        <v>1937</v>
      </c>
      <c r="Q36" t="s">
        <v>547</v>
      </c>
      <c r="R36" s="19"/>
    </row>
    <row r="37" spans="1:18" ht="16.05" hidden="1" customHeight="1" x14ac:dyDescent="0.25">
      <c r="A37" s="9">
        <v>46146</v>
      </c>
      <c r="B37" s="10" t="s">
        <v>184</v>
      </c>
      <c r="D37" s="11" t="s">
        <v>185</v>
      </c>
      <c r="E37" t="s">
        <v>55</v>
      </c>
      <c r="F37" s="11" t="s">
        <v>186</v>
      </c>
      <c r="G37" s="19">
        <v>0</v>
      </c>
      <c r="H37" s="19">
        <v>0</v>
      </c>
      <c r="I37" s="8">
        <v>234000</v>
      </c>
      <c r="J37" s="5">
        <v>780000</v>
      </c>
      <c r="K37" s="5">
        <v>0</v>
      </c>
      <c r="L37" s="5">
        <v>0</v>
      </c>
      <c r="M37" s="1">
        <v>212940</v>
      </c>
      <c r="N37" s="1">
        <v>0</v>
      </c>
      <c r="O37" s="33">
        <v>1226940</v>
      </c>
      <c r="P37" s="17">
        <v>1928</v>
      </c>
      <c r="Q37" t="s">
        <v>548</v>
      </c>
      <c r="R37" s="19"/>
    </row>
    <row r="38" spans="1:18" ht="16.05" hidden="1" customHeight="1" x14ac:dyDescent="0.25">
      <c r="A38" s="9">
        <v>46146</v>
      </c>
      <c r="B38" s="10" t="s">
        <v>187</v>
      </c>
      <c r="D38" s="11" t="s">
        <v>188</v>
      </c>
      <c r="E38" t="s">
        <v>55</v>
      </c>
      <c r="F38" s="11" t="s">
        <v>189</v>
      </c>
      <c r="G38" s="19">
        <v>0</v>
      </c>
      <c r="H38" s="19">
        <v>0</v>
      </c>
      <c r="I38" s="8">
        <v>255000</v>
      </c>
      <c r="J38" s="5">
        <v>850000</v>
      </c>
      <c r="K38" s="5">
        <v>0</v>
      </c>
      <c r="L38" s="5">
        <v>0</v>
      </c>
      <c r="M38" s="1">
        <v>232050</v>
      </c>
      <c r="N38" s="1">
        <v>0</v>
      </c>
      <c r="O38" s="33">
        <v>1337050</v>
      </c>
      <c r="P38" s="17">
        <v>1928</v>
      </c>
      <c r="Q38" t="s">
        <v>548</v>
      </c>
      <c r="R38" s="19"/>
    </row>
    <row r="39" spans="1:18" s="36" customFormat="1" ht="16.05" hidden="1" customHeight="1" x14ac:dyDescent="0.25">
      <c r="A39" s="34">
        <v>46147</v>
      </c>
      <c r="B39" s="35" t="s">
        <v>190</v>
      </c>
      <c r="D39" s="36" t="s">
        <v>191</v>
      </c>
      <c r="E39" s="37" t="s">
        <v>53</v>
      </c>
      <c r="F39" s="36" t="s">
        <v>51</v>
      </c>
      <c r="G39" s="38">
        <v>0</v>
      </c>
      <c r="H39" s="38">
        <v>0</v>
      </c>
      <c r="I39" s="39">
        <v>450000</v>
      </c>
      <c r="J39" s="40">
        <v>1500000</v>
      </c>
      <c r="K39" s="40">
        <v>0</v>
      </c>
      <c r="L39" s="40">
        <v>15000000</v>
      </c>
      <c r="M39" s="41">
        <v>409500</v>
      </c>
      <c r="N39" s="41">
        <v>1575000</v>
      </c>
      <c r="O39" s="42">
        <v>18934500</v>
      </c>
      <c r="P39" s="43">
        <v>1960</v>
      </c>
      <c r="Q39" s="37" t="s">
        <v>107</v>
      </c>
      <c r="R39" s="38"/>
    </row>
    <row r="40" spans="1:18" s="36" customFormat="1" ht="16.05" hidden="1" customHeight="1" x14ac:dyDescent="0.25">
      <c r="A40" s="34">
        <v>46147</v>
      </c>
      <c r="B40" s="35" t="s">
        <v>192</v>
      </c>
      <c r="D40" s="36" t="s">
        <v>193</v>
      </c>
      <c r="E40" s="37" t="s">
        <v>53</v>
      </c>
      <c r="F40" s="36" t="s">
        <v>49</v>
      </c>
      <c r="G40" s="38">
        <v>0</v>
      </c>
      <c r="H40" s="38">
        <v>0</v>
      </c>
      <c r="I40" s="39">
        <v>195000</v>
      </c>
      <c r="J40" s="40">
        <v>650000</v>
      </c>
      <c r="K40" s="40">
        <v>0</v>
      </c>
      <c r="L40" s="40">
        <v>6500000</v>
      </c>
      <c r="M40" s="41">
        <v>177450</v>
      </c>
      <c r="N40" s="41">
        <v>682500</v>
      </c>
      <c r="O40" s="42">
        <v>8204950</v>
      </c>
      <c r="P40" s="43">
        <v>1960</v>
      </c>
      <c r="Q40" s="37" t="s">
        <v>107</v>
      </c>
      <c r="R40" s="38"/>
    </row>
    <row r="41" spans="1:18" s="36" customFormat="1" ht="16.05" hidden="1" customHeight="1" x14ac:dyDescent="0.25">
      <c r="A41" s="34">
        <v>46147</v>
      </c>
      <c r="B41" s="35" t="s">
        <v>194</v>
      </c>
      <c r="D41" s="36" t="s">
        <v>191</v>
      </c>
      <c r="E41" s="37" t="s">
        <v>53</v>
      </c>
      <c r="F41" s="36" t="s">
        <v>51</v>
      </c>
      <c r="G41" s="38">
        <v>0</v>
      </c>
      <c r="H41" s="38">
        <v>0</v>
      </c>
      <c r="I41" s="39">
        <v>450000</v>
      </c>
      <c r="J41" s="40">
        <v>1500000</v>
      </c>
      <c r="K41" s="40">
        <v>0</v>
      </c>
      <c r="L41" s="40">
        <v>15000000</v>
      </c>
      <c r="M41" s="41">
        <v>409500</v>
      </c>
      <c r="N41" s="41">
        <v>1575000</v>
      </c>
      <c r="O41" s="42">
        <v>18934500</v>
      </c>
      <c r="P41" s="43">
        <v>1960</v>
      </c>
      <c r="Q41" s="37" t="s">
        <v>107</v>
      </c>
      <c r="R41" s="38"/>
    </row>
    <row r="42" spans="1:18" ht="16.05" hidden="1" customHeight="1" x14ac:dyDescent="0.25">
      <c r="A42" s="9">
        <v>46147</v>
      </c>
      <c r="B42" s="10" t="s">
        <v>195</v>
      </c>
      <c r="D42" s="11" t="s">
        <v>56</v>
      </c>
      <c r="E42" t="s">
        <v>54</v>
      </c>
      <c r="F42" s="11" t="s">
        <v>57</v>
      </c>
      <c r="G42" s="19">
        <v>0</v>
      </c>
      <c r="H42" s="19">
        <v>0</v>
      </c>
      <c r="I42" s="8">
        <v>31500</v>
      </c>
      <c r="J42" s="5">
        <v>105000</v>
      </c>
      <c r="K42" s="5">
        <v>0</v>
      </c>
      <c r="L42" s="5">
        <v>0</v>
      </c>
      <c r="M42" s="1">
        <v>28665</v>
      </c>
      <c r="N42" s="1">
        <v>0</v>
      </c>
      <c r="O42" s="33">
        <v>165165</v>
      </c>
      <c r="P42" s="17">
        <v>1902</v>
      </c>
      <c r="Q42" t="s">
        <v>10</v>
      </c>
      <c r="R42" s="19"/>
    </row>
    <row r="43" spans="1:18" ht="16.05" hidden="1" customHeight="1" x14ac:dyDescent="0.25">
      <c r="A43" s="9">
        <v>46147</v>
      </c>
      <c r="B43" s="10" t="s">
        <v>196</v>
      </c>
      <c r="D43" s="11" t="s">
        <v>197</v>
      </c>
      <c r="E43" t="s">
        <v>53</v>
      </c>
      <c r="F43" s="11" t="s">
        <v>198</v>
      </c>
      <c r="G43" s="19">
        <v>0</v>
      </c>
      <c r="H43" s="19">
        <v>0</v>
      </c>
      <c r="I43" s="8">
        <v>84000</v>
      </c>
      <c r="J43" s="5">
        <v>280000</v>
      </c>
      <c r="K43" s="5">
        <v>0</v>
      </c>
      <c r="L43" s="5">
        <v>0</v>
      </c>
      <c r="M43" s="1">
        <v>76440</v>
      </c>
      <c r="N43" s="1">
        <v>0</v>
      </c>
      <c r="O43" s="33">
        <v>440440</v>
      </c>
      <c r="P43" s="17">
        <v>1902</v>
      </c>
      <c r="Q43" t="s">
        <v>10</v>
      </c>
      <c r="R43" s="19"/>
    </row>
    <row r="44" spans="1:18" s="36" customFormat="1" ht="16.05" hidden="1" customHeight="1" x14ac:dyDescent="0.25">
      <c r="A44" s="34">
        <v>46147</v>
      </c>
      <c r="B44" s="35" t="s">
        <v>199</v>
      </c>
      <c r="D44" s="36" t="s">
        <v>200</v>
      </c>
      <c r="E44" s="37" t="s">
        <v>53</v>
      </c>
      <c r="F44" s="36" t="s">
        <v>201</v>
      </c>
      <c r="G44" s="38">
        <v>0</v>
      </c>
      <c r="H44" s="38">
        <v>0</v>
      </c>
      <c r="I44" s="39">
        <v>120000</v>
      </c>
      <c r="J44" s="40">
        <v>400000</v>
      </c>
      <c r="K44" s="40">
        <v>0</v>
      </c>
      <c r="L44" s="40">
        <v>4000000</v>
      </c>
      <c r="M44" s="41">
        <v>109200</v>
      </c>
      <c r="N44" s="41">
        <v>420000</v>
      </c>
      <c r="O44" s="42">
        <v>5049200</v>
      </c>
      <c r="P44" s="43">
        <v>1960</v>
      </c>
      <c r="Q44" s="37" t="s">
        <v>107</v>
      </c>
      <c r="R44" s="44"/>
    </row>
    <row r="45" spans="1:18" s="36" customFormat="1" ht="16.05" hidden="1" customHeight="1" x14ac:dyDescent="0.25">
      <c r="A45" s="34">
        <v>46147</v>
      </c>
      <c r="B45" s="35" t="s">
        <v>202</v>
      </c>
      <c r="D45" s="36" t="s">
        <v>203</v>
      </c>
      <c r="E45" s="37" t="s">
        <v>53</v>
      </c>
      <c r="F45" s="36" t="s">
        <v>204</v>
      </c>
      <c r="G45" s="38">
        <v>0</v>
      </c>
      <c r="H45" s="38">
        <v>0</v>
      </c>
      <c r="I45" s="39">
        <v>285000</v>
      </c>
      <c r="J45" s="40">
        <v>950000</v>
      </c>
      <c r="K45" s="40">
        <v>0</v>
      </c>
      <c r="L45" s="40">
        <v>9500000</v>
      </c>
      <c r="M45" s="41">
        <v>259350</v>
      </c>
      <c r="N45" s="41">
        <v>997500</v>
      </c>
      <c r="O45" s="42">
        <v>11991850</v>
      </c>
      <c r="P45" s="43">
        <v>1960</v>
      </c>
      <c r="Q45" s="37" t="s">
        <v>107</v>
      </c>
      <c r="R45" s="44"/>
    </row>
    <row r="46" spans="1:18" s="36" customFormat="1" ht="16.05" hidden="1" customHeight="1" x14ac:dyDescent="0.25">
      <c r="A46" s="34">
        <v>46147</v>
      </c>
      <c r="B46" s="35" t="s">
        <v>205</v>
      </c>
      <c r="D46" s="36" t="s">
        <v>206</v>
      </c>
      <c r="E46" s="37" t="s">
        <v>54</v>
      </c>
      <c r="F46" s="36" t="s">
        <v>207</v>
      </c>
      <c r="G46" s="38">
        <v>0</v>
      </c>
      <c r="H46" s="38">
        <v>0</v>
      </c>
      <c r="I46" s="39">
        <v>36000</v>
      </c>
      <c r="J46" s="40">
        <v>120000</v>
      </c>
      <c r="K46" s="40">
        <v>0</v>
      </c>
      <c r="L46" s="40">
        <v>1200000</v>
      </c>
      <c r="M46" s="41">
        <v>32760</v>
      </c>
      <c r="N46" s="41">
        <v>126000</v>
      </c>
      <c r="O46" s="42">
        <v>1514760</v>
      </c>
      <c r="P46" s="43">
        <v>1960</v>
      </c>
      <c r="Q46" s="37" t="s">
        <v>107</v>
      </c>
      <c r="R46" s="38"/>
    </row>
    <row r="47" spans="1:18" s="36" customFormat="1" ht="16.05" hidden="1" customHeight="1" x14ac:dyDescent="0.25">
      <c r="A47" s="34">
        <v>46147</v>
      </c>
      <c r="B47" s="35" t="s">
        <v>208</v>
      </c>
      <c r="D47" s="36" t="s">
        <v>148</v>
      </c>
      <c r="E47" s="37" t="s">
        <v>53</v>
      </c>
      <c r="F47" s="36" t="s">
        <v>149</v>
      </c>
      <c r="G47" s="38">
        <v>0</v>
      </c>
      <c r="H47" s="38">
        <v>0</v>
      </c>
      <c r="I47" s="39">
        <v>60000</v>
      </c>
      <c r="J47" s="40">
        <v>200000</v>
      </c>
      <c r="K47" s="40">
        <v>0</v>
      </c>
      <c r="L47" s="40">
        <v>2000000</v>
      </c>
      <c r="M47" s="41">
        <v>54600</v>
      </c>
      <c r="N47" s="41">
        <v>210000</v>
      </c>
      <c r="O47" s="42">
        <v>2524600</v>
      </c>
      <c r="P47" s="43">
        <v>1960</v>
      </c>
      <c r="Q47" s="37" t="s">
        <v>107</v>
      </c>
      <c r="R47" s="38"/>
    </row>
    <row r="48" spans="1:18" s="36" customFormat="1" ht="16.05" hidden="1" customHeight="1" x14ac:dyDescent="0.25">
      <c r="A48" s="34">
        <v>46147</v>
      </c>
      <c r="B48" s="35" t="s">
        <v>209</v>
      </c>
      <c r="D48" s="36" t="s">
        <v>210</v>
      </c>
      <c r="E48" s="37" t="s">
        <v>53</v>
      </c>
      <c r="F48" s="36" t="s">
        <v>64</v>
      </c>
      <c r="G48" s="38">
        <v>0</v>
      </c>
      <c r="H48" s="38">
        <v>0</v>
      </c>
      <c r="I48" s="39">
        <v>195000</v>
      </c>
      <c r="J48" s="40">
        <v>650000</v>
      </c>
      <c r="K48" s="40">
        <v>0</v>
      </c>
      <c r="L48" s="40">
        <v>6500000</v>
      </c>
      <c r="M48" s="41">
        <v>177450</v>
      </c>
      <c r="N48" s="41">
        <v>682500</v>
      </c>
      <c r="O48" s="42">
        <v>8204950</v>
      </c>
      <c r="P48" s="43">
        <v>1960</v>
      </c>
      <c r="Q48" s="37" t="s">
        <v>107</v>
      </c>
      <c r="R48" s="38"/>
    </row>
    <row r="49" spans="1:18" ht="16.05" hidden="1" customHeight="1" x14ac:dyDescent="0.25">
      <c r="A49" s="9">
        <v>46147</v>
      </c>
      <c r="B49" s="10" t="s">
        <v>211</v>
      </c>
      <c r="D49" s="11" t="s">
        <v>98</v>
      </c>
      <c r="E49" t="s">
        <v>53</v>
      </c>
      <c r="F49" s="11" t="s">
        <v>99</v>
      </c>
      <c r="G49" s="19">
        <v>0</v>
      </c>
      <c r="H49" s="19">
        <v>0</v>
      </c>
      <c r="I49" s="8">
        <v>225000</v>
      </c>
      <c r="J49" s="5">
        <v>750000</v>
      </c>
      <c r="K49" s="5">
        <v>0</v>
      </c>
      <c r="L49" s="5">
        <v>0</v>
      </c>
      <c r="M49" s="1">
        <v>204750</v>
      </c>
      <c r="N49" s="1">
        <v>0</v>
      </c>
      <c r="O49" s="33">
        <v>1179750</v>
      </c>
      <c r="P49" s="17">
        <v>2000</v>
      </c>
      <c r="Q49" t="s">
        <v>102</v>
      </c>
      <c r="R49" s="19"/>
    </row>
    <row r="50" spans="1:18" ht="16.05" hidden="1" customHeight="1" x14ac:dyDescent="0.25">
      <c r="A50" s="9">
        <v>46147</v>
      </c>
      <c r="B50" s="10" t="s">
        <v>212</v>
      </c>
      <c r="D50" s="11" t="s">
        <v>213</v>
      </c>
      <c r="E50" t="s">
        <v>53</v>
      </c>
      <c r="F50" s="11" t="s">
        <v>95</v>
      </c>
      <c r="G50" s="19">
        <v>0</v>
      </c>
      <c r="H50" s="19">
        <v>0</v>
      </c>
      <c r="I50" s="8">
        <v>1380000</v>
      </c>
      <c r="J50" s="5">
        <v>4600000</v>
      </c>
      <c r="K50" s="5">
        <v>0</v>
      </c>
      <c r="L50" s="5">
        <v>0</v>
      </c>
      <c r="M50" s="1">
        <v>1255800</v>
      </c>
      <c r="N50" s="1">
        <v>0</v>
      </c>
      <c r="O50" s="33">
        <v>7235800</v>
      </c>
      <c r="P50" s="17">
        <v>2000</v>
      </c>
      <c r="Q50" t="s">
        <v>102</v>
      </c>
      <c r="R50" s="19"/>
    </row>
    <row r="51" spans="1:18" ht="16.05" hidden="1" customHeight="1" x14ac:dyDescent="0.25">
      <c r="A51" s="9">
        <v>46147</v>
      </c>
      <c r="B51" s="10" t="s">
        <v>214</v>
      </c>
      <c r="D51" s="11" t="s">
        <v>46</v>
      </c>
      <c r="E51" t="s">
        <v>53</v>
      </c>
      <c r="F51" s="11" t="s">
        <v>47</v>
      </c>
      <c r="G51" s="19">
        <v>0</v>
      </c>
      <c r="H51" s="19">
        <v>0</v>
      </c>
      <c r="I51" s="8">
        <v>3850000</v>
      </c>
      <c r="J51" s="5">
        <v>0</v>
      </c>
      <c r="K51" s="5">
        <v>0</v>
      </c>
      <c r="L51" s="5">
        <v>0</v>
      </c>
      <c r="M51" s="1">
        <v>808500</v>
      </c>
      <c r="N51" s="1">
        <v>0</v>
      </c>
      <c r="O51" s="33">
        <v>4658500</v>
      </c>
      <c r="P51" s="17">
        <v>1923</v>
      </c>
      <c r="Q51" t="s">
        <v>9</v>
      </c>
      <c r="R51" s="19"/>
    </row>
    <row r="52" spans="1:18" s="36" customFormat="1" ht="16.05" hidden="1" customHeight="1" x14ac:dyDescent="0.25">
      <c r="A52" s="34">
        <v>46147</v>
      </c>
      <c r="B52" s="35" t="s">
        <v>215</v>
      </c>
      <c r="D52" s="36" t="s">
        <v>191</v>
      </c>
      <c r="E52" s="37" t="s">
        <v>53</v>
      </c>
      <c r="F52" s="36" t="s">
        <v>51</v>
      </c>
      <c r="G52" s="38">
        <v>0</v>
      </c>
      <c r="H52" s="38">
        <v>0</v>
      </c>
      <c r="I52" s="39">
        <v>225000</v>
      </c>
      <c r="J52" s="40">
        <v>750000</v>
      </c>
      <c r="K52" s="40">
        <v>0</v>
      </c>
      <c r="L52" s="40">
        <v>7500000</v>
      </c>
      <c r="M52" s="41">
        <v>204750</v>
      </c>
      <c r="N52" s="41">
        <v>787500</v>
      </c>
      <c r="O52" s="42">
        <v>9467250</v>
      </c>
      <c r="P52" s="43">
        <v>1960</v>
      </c>
      <c r="Q52" s="37" t="s">
        <v>107</v>
      </c>
      <c r="R52" s="38"/>
    </row>
    <row r="53" spans="1:18" s="36" customFormat="1" ht="16.05" hidden="1" customHeight="1" x14ac:dyDescent="0.25">
      <c r="A53" s="34">
        <v>46147</v>
      </c>
      <c r="B53" s="35" t="s">
        <v>216</v>
      </c>
      <c r="D53" s="36" t="s">
        <v>217</v>
      </c>
      <c r="E53" s="37" t="s">
        <v>53</v>
      </c>
      <c r="F53" s="36" t="s">
        <v>218</v>
      </c>
      <c r="G53" s="38">
        <v>0</v>
      </c>
      <c r="H53" s="38">
        <v>0</v>
      </c>
      <c r="I53" s="39">
        <v>225000</v>
      </c>
      <c r="J53" s="40">
        <v>750000</v>
      </c>
      <c r="K53" s="40">
        <v>0</v>
      </c>
      <c r="L53" s="40">
        <v>7500000</v>
      </c>
      <c r="M53" s="41">
        <v>204750</v>
      </c>
      <c r="N53" s="41">
        <v>787500</v>
      </c>
      <c r="O53" s="42">
        <v>9467250</v>
      </c>
      <c r="P53" s="43">
        <v>1960</v>
      </c>
      <c r="Q53" s="37" t="s">
        <v>107</v>
      </c>
      <c r="R53" s="38"/>
    </row>
    <row r="54" spans="1:18" ht="16.05" hidden="1" customHeight="1" x14ac:dyDescent="0.25">
      <c r="A54" s="9">
        <v>46147</v>
      </c>
      <c r="B54" s="10" t="s">
        <v>219</v>
      </c>
      <c r="D54" s="11" t="s">
        <v>76</v>
      </c>
      <c r="E54" t="s">
        <v>53</v>
      </c>
      <c r="F54" s="11" t="s">
        <v>77</v>
      </c>
      <c r="G54" s="19">
        <v>0</v>
      </c>
      <c r="H54" s="19">
        <v>0</v>
      </c>
      <c r="I54" s="8">
        <v>2400</v>
      </c>
      <c r="J54" s="5">
        <v>8000</v>
      </c>
      <c r="K54" s="5">
        <v>80000</v>
      </c>
      <c r="L54" s="5">
        <v>0</v>
      </c>
      <c r="M54" s="1">
        <v>18984</v>
      </c>
      <c r="N54" s="1">
        <v>0</v>
      </c>
      <c r="O54" s="33">
        <v>109384</v>
      </c>
      <c r="P54" s="17">
        <v>1948</v>
      </c>
      <c r="Q54" t="s">
        <v>9</v>
      </c>
      <c r="R54" s="19"/>
    </row>
    <row r="55" spans="1:18" s="36" customFormat="1" ht="16.05" hidden="1" customHeight="1" x14ac:dyDescent="0.25">
      <c r="A55" s="34">
        <v>46147</v>
      </c>
      <c r="B55" s="35" t="s">
        <v>220</v>
      </c>
      <c r="D55" s="36" t="s">
        <v>221</v>
      </c>
      <c r="E55" s="37" t="s">
        <v>53</v>
      </c>
      <c r="F55" s="36" t="s">
        <v>222</v>
      </c>
      <c r="G55" s="38">
        <v>0</v>
      </c>
      <c r="H55" s="38">
        <v>0</v>
      </c>
      <c r="I55" s="39">
        <v>165000</v>
      </c>
      <c r="J55" s="40">
        <v>550000</v>
      </c>
      <c r="K55" s="40">
        <v>0</v>
      </c>
      <c r="L55" s="40">
        <v>5500000</v>
      </c>
      <c r="M55" s="41">
        <v>150150</v>
      </c>
      <c r="N55" s="41">
        <v>577500</v>
      </c>
      <c r="O55" s="42">
        <v>6942650</v>
      </c>
      <c r="P55" s="43">
        <v>1960</v>
      </c>
      <c r="Q55" s="37" t="s">
        <v>107</v>
      </c>
      <c r="R55" s="44"/>
    </row>
    <row r="56" spans="1:18" s="36" customFormat="1" ht="16.05" hidden="1" customHeight="1" x14ac:dyDescent="0.25">
      <c r="A56" s="34">
        <v>46147</v>
      </c>
      <c r="B56" s="35" t="s">
        <v>223</v>
      </c>
      <c r="D56" s="36" t="s">
        <v>224</v>
      </c>
      <c r="E56" s="37" t="s">
        <v>53</v>
      </c>
      <c r="F56" s="36" t="s">
        <v>93</v>
      </c>
      <c r="G56" s="38">
        <v>0</v>
      </c>
      <c r="H56" s="38">
        <v>0</v>
      </c>
      <c r="I56" s="39">
        <v>465000</v>
      </c>
      <c r="J56" s="40">
        <v>1550000</v>
      </c>
      <c r="K56" s="40">
        <v>0</v>
      </c>
      <c r="L56" s="40">
        <v>15500000</v>
      </c>
      <c r="M56" s="41">
        <v>423150</v>
      </c>
      <c r="N56" s="41">
        <v>1627500</v>
      </c>
      <c r="O56" s="42">
        <v>19565650</v>
      </c>
      <c r="P56" s="43">
        <v>1960</v>
      </c>
      <c r="Q56" s="37" t="s">
        <v>107</v>
      </c>
      <c r="R56" s="38"/>
    </row>
    <row r="57" spans="1:18" ht="16.05" hidden="1" customHeight="1" x14ac:dyDescent="0.25">
      <c r="A57" s="9">
        <v>46147</v>
      </c>
      <c r="B57" s="10" t="s">
        <v>225</v>
      </c>
      <c r="D57" s="11" t="s">
        <v>226</v>
      </c>
      <c r="E57" t="s">
        <v>53</v>
      </c>
      <c r="F57" s="11" t="s">
        <v>227</v>
      </c>
      <c r="G57" s="19">
        <v>0</v>
      </c>
      <c r="H57" s="19">
        <v>0</v>
      </c>
      <c r="I57" s="8">
        <v>195000</v>
      </c>
      <c r="J57" s="5">
        <v>650000</v>
      </c>
      <c r="K57" s="5">
        <v>0</v>
      </c>
      <c r="L57" s="5">
        <v>0</v>
      </c>
      <c r="M57" s="1">
        <v>177450</v>
      </c>
      <c r="N57" s="1">
        <v>0</v>
      </c>
      <c r="O57" s="33">
        <v>1022450</v>
      </c>
      <c r="P57" s="17">
        <v>2033</v>
      </c>
      <c r="Q57" t="s">
        <v>9</v>
      </c>
      <c r="R57" s="19"/>
    </row>
    <row r="58" spans="1:18" ht="16.05" hidden="1" customHeight="1" x14ac:dyDescent="0.25">
      <c r="A58" s="9">
        <v>46147</v>
      </c>
      <c r="B58" s="10" t="s">
        <v>228</v>
      </c>
      <c r="D58" s="11" t="s">
        <v>229</v>
      </c>
      <c r="E58" t="s">
        <v>53</v>
      </c>
      <c r="F58" s="11" t="s">
        <v>48</v>
      </c>
      <c r="G58" s="19">
        <v>700000</v>
      </c>
      <c r="H58" s="19">
        <v>0</v>
      </c>
      <c r="I58" s="8">
        <v>0</v>
      </c>
      <c r="J58" s="5">
        <v>0</v>
      </c>
      <c r="K58" s="5">
        <v>0</v>
      </c>
      <c r="L58" s="5">
        <v>0</v>
      </c>
      <c r="M58" s="1">
        <v>147000</v>
      </c>
      <c r="N58" s="1">
        <v>0</v>
      </c>
      <c r="O58" s="33">
        <v>847000</v>
      </c>
      <c r="P58" s="17">
        <v>1945</v>
      </c>
      <c r="Q58" t="s">
        <v>9</v>
      </c>
      <c r="R58" s="19"/>
    </row>
    <row r="59" spans="1:18" s="36" customFormat="1" ht="16.05" hidden="1" customHeight="1" x14ac:dyDescent="0.25">
      <c r="A59" s="34">
        <v>46147</v>
      </c>
      <c r="B59" s="35" t="s">
        <v>230</v>
      </c>
      <c r="D59" s="36" t="s">
        <v>231</v>
      </c>
      <c r="E59" s="37" t="s">
        <v>55</v>
      </c>
      <c r="F59" s="36" t="s">
        <v>232</v>
      </c>
      <c r="G59" s="38">
        <v>0</v>
      </c>
      <c r="H59" s="38">
        <v>0</v>
      </c>
      <c r="I59" s="39">
        <v>585000</v>
      </c>
      <c r="J59" s="40">
        <v>1950000</v>
      </c>
      <c r="K59" s="40">
        <v>0</v>
      </c>
      <c r="L59" s="40">
        <v>19500000</v>
      </c>
      <c r="M59" s="41">
        <v>532350</v>
      </c>
      <c r="N59" s="41">
        <v>2047500</v>
      </c>
      <c r="O59" s="42">
        <v>24614850</v>
      </c>
      <c r="P59" s="43">
        <v>1960</v>
      </c>
      <c r="Q59" s="37" t="s">
        <v>107</v>
      </c>
      <c r="R59" s="38"/>
    </row>
    <row r="60" spans="1:18" s="36" customFormat="1" ht="16.05" hidden="1" customHeight="1" x14ac:dyDescent="0.25">
      <c r="A60" s="34">
        <v>46147</v>
      </c>
      <c r="B60" s="35" t="s">
        <v>233</v>
      </c>
      <c r="D60" s="36" t="s">
        <v>234</v>
      </c>
      <c r="E60" s="37" t="s">
        <v>55</v>
      </c>
      <c r="F60" s="36" t="s">
        <v>235</v>
      </c>
      <c r="G60" s="38">
        <v>0</v>
      </c>
      <c r="H60" s="38">
        <v>0</v>
      </c>
      <c r="I60" s="39">
        <v>285000</v>
      </c>
      <c r="J60" s="40">
        <v>950000</v>
      </c>
      <c r="K60" s="40">
        <v>0</v>
      </c>
      <c r="L60" s="40">
        <v>9500000</v>
      </c>
      <c r="M60" s="41">
        <v>259350</v>
      </c>
      <c r="N60" s="41">
        <v>997500</v>
      </c>
      <c r="O60" s="42">
        <v>11991850</v>
      </c>
      <c r="P60" s="43">
        <v>1960</v>
      </c>
      <c r="Q60" s="37" t="s">
        <v>107</v>
      </c>
      <c r="R60" s="38"/>
    </row>
    <row r="61" spans="1:18" ht="16.05" customHeight="1" x14ac:dyDescent="0.25">
      <c r="A61" s="9">
        <v>46147</v>
      </c>
      <c r="B61" s="10" t="s">
        <v>236</v>
      </c>
      <c r="D61" s="11" t="s">
        <v>237</v>
      </c>
      <c r="E61" t="s">
        <v>55</v>
      </c>
      <c r="F61" s="11" t="s">
        <v>75</v>
      </c>
      <c r="G61" s="19">
        <v>0</v>
      </c>
      <c r="H61" s="19">
        <v>0</v>
      </c>
      <c r="I61" s="8">
        <v>63000</v>
      </c>
      <c r="J61" s="5">
        <v>210000</v>
      </c>
      <c r="K61" s="5">
        <v>0</v>
      </c>
      <c r="L61" s="5">
        <v>0</v>
      </c>
      <c r="M61" s="1">
        <v>57330</v>
      </c>
      <c r="N61" s="1">
        <v>0</v>
      </c>
      <c r="O61" s="33">
        <v>330330</v>
      </c>
      <c r="P61" s="17">
        <v>1800</v>
      </c>
      <c r="Q61" t="s">
        <v>104</v>
      </c>
      <c r="R61" s="45" t="s">
        <v>9</v>
      </c>
    </row>
    <row r="62" spans="1:18" ht="16.05" hidden="1" customHeight="1" x14ac:dyDescent="0.25">
      <c r="A62" s="9">
        <v>46148</v>
      </c>
      <c r="B62" s="10" t="s">
        <v>238</v>
      </c>
      <c r="D62" s="11" t="s">
        <v>100</v>
      </c>
      <c r="E62" t="s">
        <v>53</v>
      </c>
      <c r="F62" s="11" t="s">
        <v>101</v>
      </c>
      <c r="G62" s="19">
        <v>1000000</v>
      </c>
      <c r="H62" s="19">
        <v>0</v>
      </c>
      <c r="I62" s="8">
        <v>0</v>
      </c>
      <c r="J62" s="5">
        <v>0</v>
      </c>
      <c r="K62" s="5">
        <v>0</v>
      </c>
      <c r="L62" s="5">
        <v>0</v>
      </c>
      <c r="M62" s="1">
        <v>210000</v>
      </c>
      <c r="N62" s="1">
        <v>0</v>
      </c>
      <c r="O62" s="33">
        <v>1210000</v>
      </c>
      <c r="P62" s="17">
        <v>1860</v>
      </c>
      <c r="Q62" t="s">
        <v>9</v>
      </c>
      <c r="R62" s="19"/>
    </row>
    <row r="63" spans="1:18" ht="16.05" customHeight="1" x14ac:dyDescent="0.25">
      <c r="A63" s="9">
        <v>46148</v>
      </c>
      <c r="B63" s="10" t="s">
        <v>239</v>
      </c>
      <c r="D63" s="11" t="s">
        <v>240</v>
      </c>
      <c r="E63" t="s">
        <v>53</v>
      </c>
      <c r="F63" s="11" t="s">
        <v>241</v>
      </c>
      <c r="G63" s="19">
        <v>0</v>
      </c>
      <c r="H63" s="19">
        <v>0</v>
      </c>
      <c r="I63" s="8">
        <v>0</v>
      </c>
      <c r="J63" s="5">
        <v>7220000</v>
      </c>
      <c r="K63" s="5">
        <v>0</v>
      </c>
      <c r="L63" s="5">
        <v>0</v>
      </c>
      <c r="M63" s="1">
        <v>1516200</v>
      </c>
      <c r="N63" s="1">
        <v>0</v>
      </c>
      <c r="O63" s="33">
        <v>8736200</v>
      </c>
      <c r="P63" s="17">
        <v>1900</v>
      </c>
      <c r="Q63" t="s">
        <v>104</v>
      </c>
      <c r="R63" s="45" t="s">
        <v>12</v>
      </c>
    </row>
    <row r="64" spans="1:18" ht="16.05" hidden="1" customHeight="1" x14ac:dyDescent="0.25">
      <c r="A64" s="9">
        <v>46148</v>
      </c>
      <c r="B64" s="10" t="s">
        <v>242</v>
      </c>
      <c r="D64" s="11" t="s">
        <v>243</v>
      </c>
      <c r="E64" t="s">
        <v>54</v>
      </c>
      <c r="F64" s="11" t="s">
        <v>244</v>
      </c>
      <c r="G64" s="19">
        <v>0</v>
      </c>
      <c r="H64" s="19">
        <v>0</v>
      </c>
      <c r="I64" s="8">
        <v>13200</v>
      </c>
      <c r="J64" s="5">
        <v>44000</v>
      </c>
      <c r="K64" s="5">
        <v>0</v>
      </c>
      <c r="L64" s="5">
        <v>0</v>
      </c>
      <c r="M64" s="1">
        <v>12012</v>
      </c>
      <c r="N64" s="1">
        <v>0</v>
      </c>
      <c r="O64" s="33">
        <v>69212</v>
      </c>
      <c r="P64" s="17">
        <v>1948</v>
      </c>
      <c r="Q64" t="s">
        <v>9</v>
      </c>
      <c r="R64" s="19"/>
    </row>
    <row r="65" spans="1:18" ht="16.05" hidden="1" customHeight="1" x14ac:dyDescent="0.25">
      <c r="A65" s="9">
        <v>46148</v>
      </c>
      <c r="B65" s="10" t="s">
        <v>245</v>
      </c>
      <c r="D65" s="11" t="s">
        <v>246</v>
      </c>
      <c r="E65" t="s">
        <v>53</v>
      </c>
      <c r="F65" s="11" t="s">
        <v>66</v>
      </c>
      <c r="G65" s="19">
        <v>0</v>
      </c>
      <c r="H65" s="19">
        <v>0</v>
      </c>
      <c r="I65" s="8">
        <v>10500</v>
      </c>
      <c r="J65" s="5">
        <v>35000</v>
      </c>
      <c r="K65" s="5">
        <v>0</v>
      </c>
      <c r="L65" s="5">
        <v>0</v>
      </c>
      <c r="M65" s="1">
        <v>9555</v>
      </c>
      <c r="N65" s="1">
        <v>0</v>
      </c>
      <c r="O65" s="33">
        <v>55055</v>
      </c>
      <c r="P65" s="17">
        <v>1902</v>
      </c>
      <c r="Q65" t="s">
        <v>10</v>
      </c>
      <c r="R65" s="19"/>
    </row>
    <row r="66" spans="1:18" ht="16.05" customHeight="1" x14ac:dyDescent="0.25">
      <c r="A66" s="9">
        <v>46148</v>
      </c>
      <c r="B66" s="10" t="s">
        <v>247</v>
      </c>
      <c r="D66" s="11" t="s">
        <v>240</v>
      </c>
      <c r="E66" t="s">
        <v>53</v>
      </c>
      <c r="F66" s="11" t="s">
        <v>241</v>
      </c>
      <c r="G66" s="19">
        <v>0</v>
      </c>
      <c r="H66" s="19">
        <v>0</v>
      </c>
      <c r="I66" s="8">
        <v>13680000</v>
      </c>
      <c r="J66" s="5">
        <v>0</v>
      </c>
      <c r="K66" s="5">
        <v>0</v>
      </c>
      <c r="L66" s="5">
        <v>0</v>
      </c>
      <c r="M66" s="1">
        <v>2872800</v>
      </c>
      <c r="N66" s="1">
        <v>0</v>
      </c>
      <c r="O66" s="33">
        <v>16552800</v>
      </c>
      <c r="P66" s="17">
        <v>1900</v>
      </c>
      <c r="Q66" t="s">
        <v>104</v>
      </c>
      <c r="R66" s="45" t="s">
        <v>12</v>
      </c>
    </row>
    <row r="67" spans="1:18" ht="16.05" hidden="1" customHeight="1" x14ac:dyDescent="0.25">
      <c r="A67" s="9">
        <v>46148</v>
      </c>
      <c r="B67" s="10" t="s">
        <v>248</v>
      </c>
      <c r="D67" s="11" t="s">
        <v>100</v>
      </c>
      <c r="E67" t="s">
        <v>53</v>
      </c>
      <c r="F67" s="11" t="s">
        <v>101</v>
      </c>
      <c r="G67" s="19">
        <v>500000</v>
      </c>
      <c r="H67" s="19">
        <v>0</v>
      </c>
      <c r="I67" s="8">
        <v>0</v>
      </c>
      <c r="J67" s="5">
        <v>0</v>
      </c>
      <c r="K67" s="5">
        <v>0</v>
      </c>
      <c r="L67" s="5">
        <v>0</v>
      </c>
      <c r="M67" s="1">
        <v>105000</v>
      </c>
      <c r="N67" s="1">
        <v>0</v>
      </c>
      <c r="O67" s="33">
        <v>605000</v>
      </c>
      <c r="P67" s="17">
        <v>1860</v>
      </c>
      <c r="Q67" t="s">
        <v>9</v>
      </c>
      <c r="R67" s="19"/>
    </row>
    <row r="68" spans="1:18" ht="16.05" hidden="1" customHeight="1" x14ac:dyDescent="0.25">
      <c r="A68" s="9">
        <v>46148</v>
      </c>
      <c r="B68" s="10" t="s">
        <v>249</v>
      </c>
      <c r="D68" s="11" t="s">
        <v>250</v>
      </c>
      <c r="E68" t="s">
        <v>53</v>
      </c>
      <c r="F68" s="11" t="s">
        <v>251</v>
      </c>
      <c r="G68" s="19">
        <v>0</v>
      </c>
      <c r="H68" s="19">
        <v>0</v>
      </c>
      <c r="I68" s="8">
        <v>1350000</v>
      </c>
      <c r="J68" s="5">
        <v>4500000</v>
      </c>
      <c r="K68" s="5">
        <v>0</v>
      </c>
      <c r="L68" s="5">
        <v>0</v>
      </c>
      <c r="M68" s="1">
        <v>1228500</v>
      </c>
      <c r="N68" s="1">
        <v>0</v>
      </c>
      <c r="O68" s="33">
        <v>7078500</v>
      </c>
      <c r="P68" s="17">
        <v>1944</v>
      </c>
      <c r="Q68" t="s">
        <v>102</v>
      </c>
      <c r="R68" s="19"/>
    </row>
    <row r="69" spans="1:18" ht="16.05" hidden="1" customHeight="1" x14ac:dyDescent="0.25">
      <c r="A69" s="9">
        <v>46148</v>
      </c>
      <c r="B69" s="10" t="s">
        <v>252</v>
      </c>
      <c r="D69" s="11" t="s">
        <v>253</v>
      </c>
      <c r="E69" t="s">
        <v>53</v>
      </c>
      <c r="F69" s="11" t="s">
        <v>254</v>
      </c>
      <c r="G69" s="19">
        <v>0</v>
      </c>
      <c r="H69" s="19">
        <v>0</v>
      </c>
      <c r="I69" s="8">
        <v>60000</v>
      </c>
      <c r="J69" s="5">
        <v>200000</v>
      </c>
      <c r="K69" s="5">
        <v>0</v>
      </c>
      <c r="L69" s="5">
        <v>0</v>
      </c>
      <c r="M69" s="1">
        <v>54600</v>
      </c>
      <c r="N69" s="1">
        <v>0</v>
      </c>
      <c r="O69" s="33">
        <v>314600</v>
      </c>
      <c r="P69" s="17">
        <v>1944</v>
      </c>
      <c r="Q69" t="s">
        <v>102</v>
      </c>
      <c r="R69" s="19"/>
    </row>
    <row r="70" spans="1:18" ht="16.05" hidden="1" customHeight="1" x14ac:dyDescent="0.25">
      <c r="A70" s="9">
        <v>46148</v>
      </c>
      <c r="B70" s="10" t="s">
        <v>255</v>
      </c>
      <c r="D70" s="11" t="s">
        <v>88</v>
      </c>
      <c r="E70" t="s">
        <v>53</v>
      </c>
      <c r="F70" s="11" t="s">
        <v>89</v>
      </c>
      <c r="G70" s="19">
        <v>0</v>
      </c>
      <c r="H70" s="19">
        <v>0</v>
      </c>
      <c r="I70" s="8">
        <v>1500000</v>
      </c>
      <c r="J70" s="5">
        <v>5000000</v>
      </c>
      <c r="K70" s="5">
        <v>0</v>
      </c>
      <c r="L70" s="5">
        <v>0</v>
      </c>
      <c r="M70" s="1">
        <v>1365000</v>
      </c>
      <c r="N70" s="1">
        <v>0</v>
      </c>
      <c r="O70" s="33">
        <v>7865000</v>
      </c>
      <c r="P70" s="17">
        <v>1944</v>
      </c>
      <c r="Q70" t="s">
        <v>102</v>
      </c>
      <c r="R70" s="19"/>
    </row>
    <row r="71" spans="1:18" ht="16.05" hidden="1" customHeight="1" x14ac:dyDescent="0.25">
      <c r="A71" s="9">
        <v>46148</v>
      </c>
      <c r="B71" s="10" t="s">
        <v>256</v>
      </c>
      <c r="D71" s="11" t="s">
        <v>257</v>
      </c>
      <c r="E71" t="s">
        <v>53</v>
      </c>
      <c r="F71" s="11" t="s">
        <v>258</v>
      </c>
      <c r="G71" s="19">
        <v>0</v>
      </c>
      <c r="H71" s="19">
        <v>0</v>
      </c>
      <c r="I71" s="8">
        <v>1560000</v>
      </c>
      <c r="J71" s="5">
        <v>5200000</v>
      </c>
      <c r="K71" s="5">
        <v>0</v>
      </c>
      <c r="L71" s="5">
        <v>0</v>
      </c>
      <c r="M71" s="1">
        <v>1419600</v>
      </c>
      <c r="N71" s="1">
        <v>0</v>
      </c>
      <c r="O71" s="33">
        <v>8179600</v>
      </c>
      <c r="P71" s="17">
        <v>1944</v>
      </c>
      <c r="Q71" t="s">
        <v>102</v>
      </c>
      <c r="R71" s="19"/>
    </row>
    <row r="72" spans="1:18" ht="16.05" hidden="1" customHeight="1" x14ac:dyDescent="0.25">
      <c r="A72" s="9">
        <v>46148</v>
      </c>
      <c r="B72" s="10" t="s">
        <v>259</v>
      </c>
      <c r="D72" s="11" t="s">
        <v>260</v>
      </c>
      <c r="E72" t="s">
        <v>53</v>
      </c>
      <c r="F72" s="11" t="s">
        <v>261</v>
      </c>
      <c r="G72" s="19">
        <v>0</v>
      </c>
      <c r="H72" s="19">
        <v>0</v>
      </c>
      <c r="I72" s="8">
        <v>60000</v>
      </c>
      <c r="J72" s="5">
        <v>200000</v>
      </c>
      <c r="K72" s="5">
        <v>0</v>
      </c>
      <c r="L72" s="5">
        <v>0</v>
      </c>
      <c r="M72" s="1">
        <v>54600</v>
      </c>
      <c r="N72" s="1">
        <v>0</v>
      </c>
      <c r="O72" s="33">
        <v>314600</v>
      </c>
      <c r="P72" s="17">
        <v>2005</v>
      </c>
      <c r="Q72" t="s">
        <v>549</v>
      </c>
      <c r="R72" s="19"/>
    </row>
    <row r="73" spans="1:18" ht="16.05" hidden="1" customHeight="1" x14ac:dyDescent="0.25">
      <c r="A73" s="9">
        <v>46149</v>
      </c>
      <c r="B73" s="10" t="s">
        <v>262</v>
      </c>
      <c r="D73" s="11" t="s">
        <v>131</v>
      </c>
      <c r="E73" t="s">
        <v>53</v>
      </c>
      <c r="F73" s="11" t="s">
        <v>86</v>
      </c>
      <c r="G73" s="19">
        <v>0</v>
      </c>
      <c r="H73" s="19">
        <v>0</v>
      </c>
      <c r="I73" s="8">
        <v>-34500</v>
      </c>
      <c r="J73" s="5">
        <v>-115000</v>
      </c>
      <c r="K73" s="5">
        <v>-1150000</v>
      </c>
      <c r="L73" s="5">
        <v>0</v>
      </c>
      <c r="M73" s="1">
        <v>-272895</v>
      </c>
      <c r="N73" s="1">
        <v>0</v>
      </c>
      <c r="O73" s="33">
        <v>-1572395</v>
      </c>
      <c r="P73" s="17">
        <v>1948</v>
      </c>
      <c r="Q73" t="s">
        <v>9</v>
      </c>
      <c r="R73" s="19"/>
    </row>
    <row r="74" spans="1:18" ht="16.05" hidden="1" customHeight="1" x14ac:dyDescent="0.25">
      <c r="A74" s="9">
        <v>46149</v>
      </c>
      <c r="B74" s="10" t="s">
        <v>263</v>
      </c>
      <c r="D74" s="11" t="s">
        <v>264</v>
      </c>
      <c r="E74" t="s">
        <v>53</v>
      </c>
      <c r="F74" s="11" t="s">
        <v>70</v>
      </c>
      <c r="G74" s="19">
        <v>0</v>
      </c>
      <c r="H74" s="19">
        <v>0</v>
      </c>
      <c r="I74" s="8">
        <v>54000</v>
      </c>
      <c r="J74" s="5">
        <v>180000</v>
      </c>
      <c r="K74" s="5">
        <v>0</v>
      </c>
      <c r="L74" s="5">
        <v>0</v>
      </c>
      <c r="M74" s="1">
        <v>49140</v>
      </c>
      <c r="N74" s="1">
        <v>0</v>
      </c>
      <c r="O74" s="33">
        <v>283140</v>
      </c>
      <c r="P74" s="17">
        <v>2033</v>
      </c>
      <c r="Q74" t="s">
        <v>9</v>
      </c>
      <c r="R74" s="19"/>
    </row>
    <row r="75" spans="1:18" ht="16.05" hidden="1" customHeight="1" x14ac:dyDescent="0.25">
      <c r="A75" s="9">
        <v>46149</v>
      </c>
      <c r="B75" s="10" t="s">
        <v>265</v>
      </c>
      <c r="D75" s="11" t="s">
        <v>39</v>
      </c>
      <c r="E75" t="s">
        <v>53</v>
      </c>
      <c r="F75" s="11" t="s">
        <v>40</v>
      </c>
      <c r="G75" s="19">
        <v>0</v>
      </c>
      <c r="H75" s="19">
        <v>0</v>
      </c>
      <c r="I75" s="8">
        <v>510000</v>
      </c>
      <c r="J75" s="5">
        <v>1700000</v>
      </c>
      <c r="K75" s="5">
        <v>0</v>
      </c>
      <c r="L75" s="5">
        <v>0</v>
      </c>
      <c r="M75" s="1">
        <v>464100</v>
      </c>
      <c r="N75" s="1">
        <v>0</v>
      </c>
      <c r="O75" s="33">
        <v>2674100</v>
      </c>
      <c r="P75" s="17">
        <v>1966</v>
      </c>
      <c r="Q75" t="s">
        <v>102</v>
      </c>
      <c r="R75" s="19"/>
    </row>
    <row r="76" spans="1:18" ht="16.05" hidden="1" customHeight="1" x14ac:dyDescent="0.25">
      <c r="A76" s="9">
        <v>46149</v>
      </c>
      <c r="B76" s="10" t="s">
        <v>266</v>
      </c>
      <c r="D76" s="11" t="s">
        <v>113</v>
      </c>
      <c r="E76" t="s">
        <v>53</v>
      </c>
      <c r="F76" s="11" t="s">
        <v>114</v>
      </c>
      <c r="G76" s="19">
        <v>0</v>
      </c>
      <c r="H76" s="19">
        <v>0</v>
      </c>
      <c r="I76" s="8">
        <v>480000</v>
      </c>
      <c r="J76" s="5">
        <v>1600000</v>
      </c>
      <c r="K76" s="5">
        <v>0</v>
      </c>
      <c r="L76" s="5">
        <v>0</v>
      </c>
      <c r="M76" s="1">
        <v>436800</v>
      </c>
      <c r="N76" s="1">
        <v>0</v>
      </c>
      <c r="O76" s="33">
        <v>2516800</v>
      </c>
      <c r="P76" s="17">
        <v>1966</v>
      </c>
      <c r="Q76" t="s">
        <v>102</v>
      </c>
      <c r="R76" s="19"/>
    </row>
    <row r="77" spans="1:18" ht="16.05" hidden="1" customHeight="1" x14ac:dyDescent="0.25">
      <c r="A77" s="9">
        <v>46149</v>
      </c>
      <c r="B77" s="10" t="s">
        <v>267</v>
      </c>
      <c r="D77" s="11" t="s">
        <v>268</v>
      </c>
      <c r="E77" t="s">
        <v>53</v>
      </c>
      <c r="F77" s="11" t="s">
        <v>87</v>
      </c>
      <c r="G77" s="19">
        <v>0</v>
      </c>
      <c r="H77" s="19">
        <v>0</v>
      </c>
      <c r="I77" s="8">
        <v>240000</v>
      </c>
      <c r="J77" s="5">
        <v>800000</v>
      </c>
      <c r="K77" s="5">
        <v>0</v>
      </c>
      <c r="L77" s="5">
        <v>0</v>
      </c>
      <c r="M77" s="1">
        <v>218400</v>
      </c>
      <c r="N77" s="1">
        <v>0</v>
      </c>
      <c r="O77" s="33">
        <v>1258400</v>
      </c>
      <c r="P77" s="17">
        <v>1966</v>
      </c>
      <c r="Q77" t="s">
        <v>102</v>
      </c>
      <c r="R77" s="19"/>
    </row>
    <row r="78" spans="1:18" ht="16.05" hidden="1" customHeight="1" x14ac:dyDescent="0.25">
      <c r="A78" s="9">
        <v>46149</v>
      </c>
      <c r="B78" s="10" t="s">
        <v>269</v>
      </c>
      <c r="D78" s="11" t="s">
        <v>125</v>
      </c>
      <c r="E78" t="s">
        <v>53</v>
      </c>
      <c r="F78" s="11" t="s">
        <v>126</v>
      </c>
      <c r="G78" s="19">
        <v>0</v>
      </c>
      <c r="H78" s="19">
        <v>0</v>
      </c>
      <c r="I78" s="8">
        <v>120000</v>
      </c>
      <c r="J78" s="5">
        <v>400000</v>
      </c>
      <c r="K78" s="5">
        <v>0</v>
      </c>
      <c r="L78" s="5">
        <v>0</v>
      </c>
      <c r="M78" s="1">
        <v>109200</v>
      </c>
      <c r="N78" s="1">
        <v>0</v>
      </c>
      <c r="O78" s="33">
        <v>629200</v>
      </c>
      <c r="P78" s="17">
        <v>1966</v>
      </c>
      <c r="Q78" t="s">
        <v>102</v>
      </c>
      <c r="R78" s="19"/>
    </row>
    <row r="79" spans="1:18" ht="16.05" hidden="1" customHeight="1" x14ac:dyDescent="0.25">
      <c r="A79" s="9">
        <v>46149</v>
      </c>
      <c r="B79" s="10" t="s">
        <v>270</v>
      </c>
      <c r="D79" s="11" t="s">
        <v>271</v>
      </c>
      <c r="E79" t="s">
        <v>53</v>
      </c>
      <c r="F79" s="11" t="s">
        <v>272</v>
      </c>
      <c r="G79" s="19">
        <v>0</v>
      </c>
      <c r="H79" s="19">
        <v>0</v>
      </c>
      <c r="I79" s="8">
        <v>120000</v>
      </c>
      <c r="J79" s="5">
        <v>400000</v>
      </c>
      <c r="K79" s="5">
        <v>0</v>
      </c>
      <c r="L79" s="5">
        <v>0</v>
      </c>
      <c r="M79" s="1">
        <v>109200</v>
      </c>
      <c r="N79" s="1">
        <v>0</v>
      </c>
      <c r="O79" s="33">
        <v>629200</v>
      </c>
      <c r="P79" s="17">
        <v>1966</v>
      </c>
      <c r="Q79" t="s">
        <v>102</v>
      </c>
      <c r="R79" s="19"/>
    </row>
    <row r="80" spans="1:18" ht="16.05" hidden="1" customHeight="1" x14ac:dyDescent="0.25">
      <c r="A80" s="9">
        <v>46149</v>
      </c>
      <c r="B80" s="10" t="s">
        <v>273</v>
      </c>
      <c r="D80" s="11" t="s">
        <v>131</v>
      </c>
      <c r="E80" t="s">
        <v>53</v>
      </c>
      <c r="F80" s="11" t="s">
        <v>86</v>
      </c>
      <c r="G80" s="19">
        <v>0</v>
      </c>
      <c r="H80" s="19">
        <v>0</v>
      </c>
      <c r="I80" s="8">
        <v>115000</v>
      </c>
      <c r="J80" s="5">
        <v>0</v>
      </c>
      <c r="K80" s="5">
        <v>0</v>
      </c>
      <c r="L80" s="5">
        <v>0</v>
      </c>
      <c r="M80" s="1">
        <v>24150</v>
      </c>
      <c r="N80" s="1">
        <v>0</v>
      </c>
      <c r="O80" s="33">
        <v>139150</v>
      </c>
      <c r="P80" s="17">
        <v>1948</v>
      </c>
      <c r="Q80" t="s">
        <v>9</v>
      </c>
      <c r="R80" s="19"/>
    </row>
    <row r="81" spans="1:18" ht="16.05" hidden="1" customHeight="1" x14ac:dyDescent="0.25">
      <c r="A81" s="9">
        <v>46149</v>
      </c>
      <c r="B81" s="10" t="s">
        <v>274</v>
      </c>
      <c r="D81" s="11" t="s">
        <v>275</v>
      </c>
      <c r="E81" t="s">
        <v>53</v>
      </c>
      <c r="F81" s="11" t="s">
        <v>276</v>
      </c>
      <c r="G81" s="19">
        <v>0</v>
      </c>
      <c r="H81" s="19">
        <v>0</v>
      </c>
      <c r="I81" s="8">
        <v>0</v>
      </c>
      <c r="J81" s="5">
        <v>1560000</v>
      </c>
      <c r="K81" s="5">
        <v>0</v>
      </c>
      <c r="L81" s="5">
        <v>0</v>
      </c>
      <c r="M81" s="1">
        <v>327600</v>
      </c>
      <c r="N81" s="1">
        <v>0</v>
      </c>
      <c r="O81" s="33">
        <v>1887600</v>
      </c>
      <c r="P81" s="17">
        <v>1999</v>
      </c>
      <c r="Q81" t="s">
        <v>103</v>
      </c>
      <c r="R81" s="19"/>
    </row>
    <row r="82" spans="1:18" ht="16.05" hidden="1" customHeight="1" x14ac:dyDescent="0.25">
      <c r="A82" s="9">
        <v>46150</v>
      </c>
      <c r="B82" s="10" t="s">
        <v>277</v>
      </c>
      <c r="D82" s="11" t="s">
        <v>278</v>
      </c>
      <c r="E82" t="s">
        <v>53</v>
      </c>
      <c r="F82" s="11" t="s">
        <v>279</v>
      </c>
      <c r="G82" s="19">
        <v>0</v>
      </c>
      <c r="H82" s="19">
        <v>0</v>
      </c>
      <c r="I82" s="8">
        <v>105000</v>
      </c>
      <c r="J82" s="5">
        <v>350000</v>
      </c>
      <c r="K82" s="5">
        <v>0</v>
      </c>
      <c r="L82" s="5">
        <v>3500000</v>
      </c>
      <c r="M82" s="1">
        <v>95550</v>
      </c>
      <c r="N82" s="1">
        <v>367500</v>
      </c>
      <c r="O82" s="33">
        <v>4418050</v>
      </c>
      <c r="P82" s="17">
        <v>1919</v>
      </c>
      <c r="Q82" t="s">
        <v>9</v>
      </c>
      <c r="R82" s="19"/>
    </row>
    <row r="83" spans="1:18" ht="16.05" hidden="1" customHeight="1" x14ac:dyDescent="0.25">
      <c r="A83" s="9">
        <v>46150</v>
      </c>
      <c r="B83" s="10" t="s">
        <v>280</v>
      </c>
      <c r="D83" s="11" t="s">
        <v>42</v>
      </c>
      <c r="E83" t="s">
        <v>53</v>
      </c>
      <c r="F83" s="11" t="s">
        <v>43</v>
      </c>
      <c r="G83" s="19">
        <v>0</v>
      </c>
      <c r="H83" s="19">
        <v>0</v>
      </c>
      <c r="I83" s="8">
        <v>111600</v>
      </c>
      <c r="J83" s="5">
        <v>372000</v>
      </c>
      <c r="K83" s="5">
        <v>520000</v>
      </c>
      <c r="L83" s="5">
        <v>3200000</v>
      </c>
      <c r="M83" s="1">
        <v>210756</v>
      </c>
      <c r="N83" s="1">
        <v>336000</v>
      </c>
      <c r="O83" s="33">
        <v>4750356</v>
      </c>
      <c r="P83" s="17">
        <v>1919</v>
      </c>
      <c r="Q83" t="s">
        <v>9</v>
      </c>
      <c r="R83" s="19"/>
    </row>
    <row r="84" spans="1:18" ht="16.05" hidden="1" customHeight="1" x14ac:dyDescent="0.25">
      <c r="A84" s="9">
        <v>46150</v>
      </c>
      <c r="B84" s="10" t="s">
        <v>281</v>
      </c>
      <c r="D84" s="11" t="s">
        <v>282</v>
      </c>
      <c r="E84" t="s">
        <v>53</v>
      </c>
      <c r="F84" s="11" t="s">
        <v>283</v>
      </c>
      <c r="G84" s="19">
        <v>0</v>
      </c>
      <c r="H84" s="19">
        <v>0</v>
      </c>
      <c r="I84" s="8">
        <v>510000</v>
      </c>
      <c r="J84" s="5">
        <v>1700000</v>
      </c>
      <c r="K84" s="5">
        <v>0</v>
      </c>
      <c r="L84" s="5">
        <v>0</v>
      </c>
      <c r="M84" s="1">
        <v>464100</v>
      </c>
      <c r="N84" s="1">
        <v>0</v>
      </c>
      <c r="O84" s="33">
        <v>2674100</v>
      </c>
      <c r="P84" s="17">
        <v>1961</v>
      </c>
      <c r="Q84" t="s">
        <v>550</v>
      </c>
      <c r="R84" s="19"/>
    </row>
    <row r="85" spans="1:18" ht="16.05" hidden="1" customHeight="1" x14ac:dyDescent="0.25">
      <c r="A85" s="9">
        <v>46150</v>
      </c>
      <c r="B85" s="10" t="s">
        <v>284</v>
      </c>
      <c r="D85" s="11" t="s">
        <v>268</v>
      </c>
      <c r="E85" t="s">
        <v>53</v>
      </c>
      <c r="F85" s="11" t="s">
        <v>87</v>
      </c>
      <c r="G85" s="19">
        <v>0</v>
      </c>
      <c r="H85" s="19">
        <v>0</v>
      </c>
      <c r="I85" s="8">
        <v>780000</v>
      </c>
      <c r="J85" s="5">
        <v>2600000</v>
      </c>
      <c r="K85" s="5">
        <v>0</v>
      </c>
      <c r="L85" s="5">
        <v>0</v>
      </c>
      <c r="M85" s="1">
        <v>709800</v>
      </c>
      <c r="N85" s="1">
        <v>0</v>
      </c>
      <c r="O85" s="33">
        <v>4089800</v>
      </c>
      <c r="P85" s="17">
        <v>1961</v>
      </c>
      <c r="Q85" t="s">
        <v>550</v>
      </c>
      <c r="R85" s="19"/>
    </row>
    <row r="86" spans="1:18" ht="16.05" hidden="1" customHeight="1" x14ac:dyDescent="0.25">
      <c r="A86" s="9">
        <v>46153</v>
      </c>
      <c r="B86" s="10" t="s">
        <v>285</v>
      </c>
      <c r="D86" s="11" t="s">
        <v>76</v>
      </c>
      <c r="E86" t="s">
        <v>53</v>
      </c>
      <c r="F86" s="11" t="s">
        <v>77</v>
      </c>
      <c r="G86" s="19">
        <v>0</v>
      </c>
      <c r="H86" s="19">
        <v>0</v>
      </c>
      <c r="I86" s="8">
        <v>0</v>
      </c>
      <c r="J86" s="5">
        <v>1066000</v>
      </c>
      <c r="K86" s="5">
        <v>0</v>
      </c>
      <c r="L86" s="5">
        <v>0</v>
      </c>
      <c r="M86" s="1">
        <v>223860</v>
      </c>
      <c r="N86" s="1">
        <v>0</v>
      </c>
      <c r="O86" s="33">
        <v>1289860</v>
      </c>
      <c r="P86" s="17">
        <v>1957</v>
      </c>
      <c r="Q86" t="s">
        <v>9</v>
      </c>
      <c r="R86" s="19"/>
    </row>
    <row r="87" spans="1:18" ht="16.05" hidden="1" customHeight="1" x14ac:dyDescent="0.25">
      <c r="A87" s="9">
        <v>46153</v>
      </c>
      <c r="B87" s="10" t="s">
        <v>286</v>
      </c>
      <c r="D87" s="11" t="s">
        <v>287</v>
      </c>
      <c r="E87" t="s">
        <v>53</v>
      </c>
      <c r="F87" s="11" t="s">
        <v>288</v>
      </c>
      <c r="G87" s="19">
        <v>0</v>
      </c>
      <c r="H87" s="19">
        <v>0</v>
      </c>
      <c r="I87" s="8">
        <v>7800</v>
      </c>
      <c r="J87" s="5">
        <v>26000</v>
      </c>
      <c r="K87" s="5">
        <v>260000</v>
      </c>
      <c r="L87" s="5">
        <v>0</v>
      </c>
      <c r="M87" s="1">
        <v>61698</v>
      </c>
      <c r="N87" s="1">
        <v>0</v>
      </c>
      <c r="O87" s="33">
        <v>355498</v>
      </c>
      <c r="P87" s="17">
        <v>1948</v>
      </c>
      <c r="Q87" t="s">
        <v>9</v>
      </c>
      <c r="R87" s="19"/>
    </row>
    <row r="88" spans="1:18" ht="16.05" hidden="1" customHeight="1" x14ac:dyDescent="0.25">
      <c r="A88" s="9">
        <v>46154</v>
      </c>
      <c r="B88" s="10" t="s">
        <v>289</v>
      </c>
      <c r="D88" s="11" t="s">
        <v>290</v>
      </c>
      <c r="E88" t="s">
        <v>53</v>
      </c>
      <c r="F88" s="11" t="s">
        <v>291</v>
      </c>
      <c r="G88" s="19">
        <v>0</v>
      </c>
      <c r="H88" s="19">
        <v>0</v>
      </c>
      <c r="I88" s="8">
        <v>-9000</v>
      </c>
      <c r="J88" s="5">
        <v>-30000</v>
      </c>
      <c r="K88" s="5">
        <v>0</v>
      </c>
      <c r="L88" s="5">
        <v>0</v>
      </c>
      <c r="M88" s="1">
        <v>-8190</v>
      </c>
      <c r="N88" s="1">
        <v>0</v>
      </c>
      <c r="O88" s="33">
        <v>-47190</v>
      </c>
      <c r="P88" s="17">
        <v>1932</v>
      </c>
      <c r="Q88" t="s">
        <v>547</v>
      </c>
      <c r="R88" s="19"/>
    </row>
    <row r="89" spans="1:18" ht="16.05" customHeight="1" x14ac:dyDescent="0.25">
      <c r="A89" s="9">
        <v>46154</v>
      </c>
      <c r="B89" s="10" t="s">
        <v>292</v>
      </c>
      <c r="D89" s="11" t="s">
        <v>293</v>
      </c>
      <c r="E89" t="s">
        <v>54</v>
      </c>
      <c r="F89" s="11" t="s">
        <v>50</v>
      </c>
      <c r="G89" s="19">
        <v>0</v>
      </c>
      <c r="H89" s="19">
        <v>0</v>
      </c>
      <c r="I89" s="8">
        <v>-45000</v>
      </c>
      <c r="J89" s="5">
        <v>-150000</v>
      </c>
      <c r="K89" s="5">
        <v>0</v>
      </c>
      <c r="L89" s="5">
        <v>0</v>
      </c>
      <c r="M89" s="1">
        <v>-40950</v>
      </c>
      <c r="N89" s="1">
        <v>0</v>
      </c>
      <c r="O89" s="33">
        <v>-235950</v>
      </c>
      <c r="P89" s="17">
        <v>1554</v>
      </c>
      <c r="Q89" t="s">
        <v>104</v>
      </c>
      <c r="R89" s="45" t="s">
        <v>9</v>
      </c>
    </row>
    <row r="90" spans="1:18" ht="16.05" hidden="1" customHeight="1" x14ac:dyDescent="0.25">
      <c r="A90" s="9">
        <v>46154</v>
      </c>
      <c r="B90" s="10" t="s">
        <v>294</v>
      </c>
      <c r="D90" s="11" t="s">
        <v>295</v>
      </c>
      <c r="E90" t="s">
        <v>53</v>
      </c>
      <c r="F90" s="11" t="s">
        <v>296</v>
      </c>
      <c r="G90" s="19">
        <v>0</v>
      </c>
      <c r="H90" s="19">
        <v>0</v>
      </c>
      <c r="I90" s="8">
        <v>69000</v>
      </c>
      <c r="J90" s="5">
        <v>230000</v>
      </c>
      <c r="K90" s="5">
        <v>0</v>
      </c>
      <c r="L90" s="5">
        <v>0</v>
      </c>
      <c r="M90" s="1">
        <v>62790</v>
      </c>
      <c r="N90" s="1">
        <v>0</v>
      </c>
      <c r="O90" s="33">
        <v>361790</v>
      </c>
      <c r="P90" s="17">
        <v>1932</v>
      </c>
      <c r="Q90" t="s">
        <v>547</v>
      </c>
      <c r="R90" s="19"/>
    </row>
    <row r="91" spans="1:18" ht="16.05" hidden="1" customHeight="1" x14ac:dyDescent="0.25">
      <c r="A91" s="9">
        <v>46154</v>
      </c>
      <c r="B91" s="10" t="s">
        <v>297</v>
      </c>
      <c r="D91" s="11" t="s">
        <v>290</v>
      </c>
      <c r="E91" t="s">
        <v>53</v>
      </c>
      <c r="F91" s="11" t="s">
        <v>291</v>
      </c>
      <c r="G91" s="19">
        <v>0</v>
      </c>
      <c r="H91" s="19">
        <v>0</v>
      </c>
      <c r="I91" s="8">
        <v>9000</v>
      </c>
      <c r="J91" s="5">
        <v>30000</v>
      </c>
      <c r="K91" s="5">
        <v>0</v>
      </c>
      <c r="L91" s="5">
        <v>0</v>
      </c>
      <c r="M91" s="1">
        <v>8190</v>
      </c>
      <c r="N91" s="1">
        <v>0</v>
      </c>
      <c r="O91" s="33">
        <v>47190</v>
      </c>
      <c r="P91" s="17">
        <v>1932</v>
      </c>
      <c r="Q91" t="s">
        <v>547</v>
      </c>
      <c r="R91" s="19"/>
    </row>
    <row r="92" spans="1:18" ht="16.05" hidden="1" customHeight="1" x14ac:dyDescent="0.25">
      <c r="A92" s="9">
        <v>46154</v>
      </c>
      <c r="B92" s="10" t="s">
        <v>298</v>
      </c>
      <c r="D92" s="11" t="s">
        <v>299</v>
      </c>
      <c r="E92" t="s">
        <v>53</v>
      </c>
      <c r="F92" s="11" t="s">
        <v>35</v>
      </c>
      <c r="G92" s="19">
        <v>0</v>
      </c>
      <c r="H92" s="19">
        <v>0</v>
      </c>
      <c r="I92" s="8">
        <v>112050</v>
      </c>
      <c r="J92" s="5">
        <v>373500</v>
      </c>
      <c r="K92" s="5">
        <v>0</v>
      </c>
      <c r="L92" s="5">
        <v>0</v>
      </c>
      <c r="M92" s="1">
        <v>101965.5</v>
      </c>
      <c r="N92" s="1">
        <v>0</v>
      </c>
      <c r="O92" s="33">
        <v>587515.5</v>
      </c>
      <c r="P92" s="17">
        <v>1932</v>
      </c>
      <c r="Q92" t="s">
        <v>547</v>
      </c>
      <c r="R92" s="19"/>
    </row>
    <row r="93" spans="1:18" ht="16.05" hidden="1" customHeight="1" x14ac:dyDescent="0.25">
      <c r="A93" s="9">
        <v>46154</v>
      </c>
      <c r="B93" s="10" t="s">
        <v>300</v>
      </c>
      <c r="D93" s="11" t="s">
        <v>301</v>
      </c>
      <c r="E93" t="s">
        <v>54</v>
      </c>
      <c r="F93" s="11" t="s">
        <v>302</v>
      </c>
      <c r="G93" s="19">
        <v>0</v>
      </c>
      <c r="H93" s="19">
        <v>0</v>
      </c>
      <c r="I93" s="8">
        <v>9000</v>
      </c>
      <c r="J93" s="5">
        <v>30000</v>
      </c>
      <c r="K93" s="5">
        <v>0</v>
      </c>
      <c r="L93" s="5">
        <v>0</v>
      </c>
      <c r="M93" s="1">
        <v>8190</v>
      </c>
      <c r="N93" s="1">
        <v>0</v>
      </c>
      <c r="O93" s="33">
        <v>47190</v>
      </c>
      <c r="P93" s="17">
        <v>1932</v>
      </c>
      <c r="Q93" t="s">
        <v>547</v>
      </c>
      <c r="R93" s="19"/>
    </row>
    <row r="94" spans="1:18" ht="16.05" hidden="1" customHeight="1" x14ac:dyDescent="0.25">
      <c r="A94" s="9">
        <v>46154</v>
      </c>
      <c r="B94" s="10" t="s">
        <v>303</v>
      </c>
      <c r="D94" s="11" t="s">
        <v>304</v>
      </c>
      <c r="E94" t="s">
        <v>53</v>
      </c>
      <c r="F94" s="11" t="s">
        <v>305</v>
      </c>
      <c r="G94" s="19">
        <v>0</v>
      </c>
      <c r="H94" s="19">
        <v>0</v>
      </c>
      <c r="I94" s="8">
        <v>3600</v>
      </c>
      <c r="J94" s="5">
        <v>12000</v>
      </c>
      <c r="K94" s="5">
        <v>0</v>
      </c>
      <c r="L94" s="5">
        <v>0</v>
      </c>
      <c r="M94" s="1">
        <v>3276</v>
      </c>
      <c r="N94" s="1">
        <v>0</v>
      </c>
      <c r="O94" s="33">
        <v>18876</v>
      </c>
      <c r="P94" s="17">
        <v>2023</v>
      </c>
      <c r="Q94" t="s">
        <v>9</v>
      </c>
      <c r="R94" s="19"/>
    </row>
    <row r="95" spans="1:18" ht="16.05" hidden="1" customHeight="1" x14ac:dyDescent="0.25">
      <c r="A95" s="9">
        <v>46154</v>
      </c>
      <c r="B95" s="10" t="s">
        <v>306</v>
      </c>
      <c r="D95" s="11" t="s">
        <v>307</v>
      </c>
      <c r="E95" t="s">
        <v>53</v>
      </c>
      <c r="F95" s="11" t="s">
        <v>308</v>
      </c>
      <c r="G95" s="19">
        <v>0</v>
      </c>
      <c r="H95" s="19">
        <v>0</v>
      </c>
      <c r="I95" s="8">
        <v>15600</v>
      </c>
      <c r="J95" s="5">
        <v>52000</v>
      </c>
      <c r="K95" s="5">
        <v>0</v>
      </c>
      <c r="L95" s="5">
        <v>0</v>
      </c>
      <c r="M95" s="1">
        <v>14196</v>
      </c>
      <c r="N95" s="1">
        <v>0</v>
      </c>
      <c r="O95" s="33">
        <v>81796</v>
      </c>
      <c r="P95" s="17">
        <v>2023</v>
      </c>
      <c r="Q95" t="s">
        <v>9</v>
      </c>
      <c r="R95" s="19"/>
    </row>
    <row r="96" spans="1:18" ht="16.05" hidden="1" customHeight="1" x14ac:dyDescent="0.25">
      <c r="A96" s="9">
        <v>46154</v>
      </c>
      <c r="B96" s="10" t="s">
        <v>309</v>
      </c>
      <c r="D96" s="11" t="s">
        <v>310</v>
      </c>
      <c r="E96" t="s">
        <v>53</v>
      </c>
      <c r="F96" s="11" t="s">
        <v>311</v>
      </c>
      <c r="G96" s="19">
        <v>0</v>
      </c>
      <c r="H96" s="19">
        <v>0</v>
      </c>
      <c r="I96" s="8">
        <v>2100</v>
      </c>
      <c r="J96" s="5">
        <v>7000</v>
      </c>
      <c r="K96" s="5">
        <v>0</v>
      </c>
      <c r="L96" s="5">
        <v>0</v>
      </c>
      <c r="M96" s="1">
        <v>1911</v>
      </c>
      <c r="N96" s="1">
        <v>0</v>
      </c>
      <c r="O96" s="33">
        <v>11011</v>
      </c>
      <c r="P96" s="17">
        <v>2023</v>
      </c>
      <c r="Q96" t="s">
        <v>9</v>
      </c>
      <c r="R96" s="19"/>
    </row>
    <row r="97" spans="1:18" ht="16.05" hidden="1" customHeight="1" x14ac:dyDescent="0.25">
      <c r="A97" s="9">
        <v>46154</v>
      </c>
      <c r="B97" s="10" t="s">
        <v>312</v>
      </c>
      <c r="D97" s="11" t="s">
        <v>313</v>
      </c>
      <c r="E97" t="s">
        <v>53</v>
      </c>
      <c r="F97" s="11" t="s">
        <v>314</v>
      </c>
      <c r="G97" s="19">
        <v>0</v>
      </c>
      <c r="H97" s="19">
        <v>0</v>
      </c>
      <c r="I97" s="8">
        <v>15900</v>
      </c>
      <c r="J97" s="5">
        <v>53000</v>
      </c>
      <c r="K97" s="5">
        <v>0</v>
      </c>
      <c r="L97" s="5">
        <v>0</v>
      </c>
      <c r="M97" s="1">
        <v>14469</v>
      </c>
      <c r="N97" s="1">
        <v>0</v>
      </c>
      <c r="O97" s="33">
        <v>83369</v>
      </c>
      <c r="P97" s="17">
        <v>2023</v>
      </c>
      <c r="Q97" t="s">
        <v>9</v>
      </c>
      <c r="R97" s="19"/>
    </row>
    <row r="98" spans="1:18" ht="16.05" hidden="1" customHeight="1" x14ac:dyDescent="0.25">
      <c r="A98" s="9">
        <v>46154</v>
      </c>
      <c r="B98" s="10" t="s">
        <v>315</v>
      </c>
      <c r="D98" s="11" t="s">
        <v>307</v>
      </c>
      <c r="E98" t="s">
        <v>53</v>
      </c>
      <c r="F98" s="11" t="s">
        <v>308</v>
      </c>
      <c r="G98" s="19">
        <v>0</v>
      </c>
      <c r="H98" s="19">
        <v>0</v>
      </c>
      <c r="I98" s="8">
        <v>6000</v>
      </c>
      <c r="J98" s="5">
        <v>20000</v>
      </c>
      <c r="K98" s="5">
        <v>0</v>
      </c>
      <c r="L98" s="5">
        <v>200000</v>
      </c>
      <c r="M98" s="1">
        <v>5460</v>
      </c>
      <c r="N98" s="1">
        <v>21000</v>
      </c>
      <c r="O98" s="33">
        <v>252460</v>
      </c>
      <c r="P98" s="17">
        <v>1981</v>
      </c>
      <c r="Q98" t="s">
        <v>105</v>
      </c>
      <c r="R98" s="19"/>
    </row>
    <row r="99" spans="1:18" ht="16.05" hidden="1" customHeight="1" x14ac:dyDescent="0.25">
      <c r="A99" s="9">
        <v>46154</v>
      </c>
      <c r="B99" s="10" t="s">
        <v>316</v>
      </c>
      <c r="D99" s="11" t="s">
        <v>317</v>
      </c>
      <c r="E99" t="s">
        <v>53</v>
      </c>
      <c r="F99" s="11" t="s">
        <v>318</v>
      </c>
      <c r="G99" s="19">
        <v>0</v>
      </c>
      <c r="H99" s="19">
        <v>0</v>
      </c>
      <c r="I99" s="8">
        <v>37500</v>
      </c>
      <c r="J99" s="5">
        <v>125000</v>
      </c>
      <c r="K99" s="5">
        <v>1250000</v>
      </c>
      <c r="L99" s="5">
        <v>0</v>
      </c>
      <c r="M99" s="1">
        <v>296625</v>
      </c>
      <c r="N99" s="1">
        <v>0</v>
      </c>
      <c r="O99" s="33">
        <v>1709125</v>
      </c>
      <c r="P99" s="17">
        <v>1981</v>
      </c>
      <c r="Q99" t="s">
        <v>105</v>
      </c>
      <c r="R99" s="19"/>
    </row>
    <row r="100" spans="1:18" ht="16.05" hidden="1" customHeight="1" x14ac:dyDescent="0.25">
      <c r="A100" s="9">
        <v>46154</v>
      </c>
      <c r="B100" s="10" t="s">
        <v>319</v>
      </c>
      <c r="D100" s="11" t="s">
        <v>320</v>
      </c>
      <c r="E100" t="s">
        <v>53</v>
      </c>
      <c r="F100" s="11" t="s">
        <v>94</v>
      </c>
      <c r="G100" s="19">
        <v>0</v>
      </c>
      <c r="H100" s="19">
        <v>0</v>
      </c>
      <c r="I100" s="8">
        <v>153000</v>
      </c>
      <c r="J100" s="5">
        <v>510000</v>
      </c>
      <c r="K100" s="5">
        <v>0</v>
      </c>
      <c r="L100" s="5">
        <v>0</v>
      </c>
      <c r="M100" s="1">
        <v>139230</v>
      </c>
      <c r="N100" s="1">
        <v>0</v>
      </c>
      <c r="O100" s="33">
        <v>802230</v>
      </c>
      <c r="P100" s="17">
        <v>2023</v>
      </c>
      <c r="Q100" t="s">
        <v>9</v>
      </c>
      <c r="R100" s="19"/>
    </row>
    <row r="101" spans="1:18" ht="16.05" hidden="1" customHeight="1" x14ac:dyDescent="0.25">
      <c r="A101" s="9">
        <v>46154</v>
      </c>
      <c r="B101" s="10" t="s">
        <v>321</v>
      </c>
      <c r="D101" s="11" t="s">
        <v>125</v>
      </c>
      <c r="E101" t="s">
        <v>53</v>
      </c>
      <c r="F101" s="11" t="s">
        <v>126</v>
      </c>
      <c r="G101" s="19">
        <v>0</v>
      </c>
      <c r="H101" s="19">
        <v>0</v>
      </c>
      <c r="I101" s="8">
        <v>216000</v>
      </c>
      <c r="J101" s="5">
        <v>720000</v>
      </c>
      <c r="K101" s="5">
        <v>0</v>
      </c>
      <c r="L101" s="5">
        <v>0</v>
      </c>
      <c r="M101" s="1">
        <v>196560</v>
      </c>
      <c r="N101" s="1">
        <v>0</v>
      </c>
      <c r="O101" s="33">
        <v>1132560</v>
      </c>
      <c r="P101" s="17">
        <v>1981</v>
      </c>
      <c r="Q101" t="s">
        <v>105</v>
      </c>
      <c r="R101" s="19"/>
    </row>
    <row r="102" spans="1:18" ht="16.05" hidden="1" customHeight="1" x14ac:dyDescent="0.25">
      <c r="A102" s="9">
        <v>46154</v>
      </c>
      <c r="B102" s="10" t="s">
        <v>322</v>
      </c>
      <c r="D102" s="11" t="s">
        <v>60</v>
      </c>
      <c r="E102" t="s">
        <v>53</v>
      </c>
      <c r="F102" s="11" t="s">
        <v>61</v>
      </c>
      <c r="G102" s="19">
        <v>0</v>
      </c>
      <c r="H102" s="19">
        <v>0</v>
      </c>
      <c r="I102" s="8">
        <v>12000</v>
      </c>
      <c r="J102" s="5">
        <v>40000</v>
      </c>
      <c r="K102" s="5">
        <v>0</v>
      </c>
      <c r="L102" s="5">
        <v>0</v>
      </c>
      <c r="M102" s="1">
        <v>10920</v>
      </c>
      <c r="N102" s="1">
        <v>0</v>
      </c>
      <c r="O102" s="33">
        <v>62920</v>
      </c>
      <c r="P102" s="17">
        <v>1981</v>
      </c>
      <c r="Q102" t="s">
        <v>105</v>
      </c>
      <c r="R102" s="19"/>
    </row>
    <row r="103" spans="1:18" ht="16.05" hidden="1" customHeight="1" x14ac:dyDescent="0.25">
      <c r="A103" s="9">
        <v>46154</v>
      </c>
      <c r="B103" s="10" t="s">
        <v>323</v>
      </c>
      <c r="D103" s="11" t="s">
        <v>200</v>
      </c>
      <c r="E103" t="s">
        <v>53</v>
      </c>
      <c r="F103" s="11" t="s">
        <v>201</v>
      </c>
      <c r="G103" s="19">
        <v>0</v>
      </c>
      <c r="H103" s="19">
        <v>0</v>
      </c>
      <c r="I103" s="8">
        <v>26400</v>
      </c>
      <c r="J103" s="5">
        <v>88000</v>
      </c>
      <c r="K103" s="5">
        <v>0</v>
      </c>
      <c r="L103" s="5">
        <v>0</v>
      </c>
      <c r="M103" s="1">
        <v>24024</v>
      </c>
      <c r="N103" s="1">
        <v>0</v>
      </c>
      <c r="O103" s="33">
        <v>138424</v>
      </c>
      <c r="P103" s="17">
        <v>1981</v>
      </c>
      <c r="Q103" t="s">
        <v>105</v>
      </c>
      <c r="R103" s="19"/>
    </row>
    <row r="104" spans="1:18" ht="16.05" hidden="1" customHeight="1" x14ac:dyDescent="0.25">
      <c r="A104" s="9">
        <v>46154</v>
      </c>
      <c r="B104" s="10" t="s">
        <v>324</v>
      </c>
      <c r="D104" s="11" t="s">
        <v>90</v>
      </c>
      <c r="E104" t="s">
        <v>53</v>
      </c>
      <c r="F104" s="11" t="s">
        <v>91</v>
      </c>
      <c r="G104" s="19">
        <v>0</v>
      </c>
      <c r="H104" s="19">
        <v>0</v>
      </c>
      <c r="I104" s="8">
        <v>19500</v>
      </c>
      <c r="J104" s="5">
        <v>65000</v>
      </c>
      <c r="K104" s="5">
        <v>650000</v>
      </c>
      <c r="L104" s="5">
        <v>0</v>
      </c>
      <c r="M104" s="1">
        <v>154245</v>
      </c>
      <c r="N104" s="1">
        <v>0</v>
      </c>
      <c r="O104" s="33">
        <v>888745</v>
      </c>
      <c r="P104" s="17">
        <v>1981</v>
      </c>
      <c r="Q104" t="s">
        <v>105</v>
      </c>
      <c r="R104" s="19"/>
    </row>
    <row r="105" spans="1:18" ht="16.05" hidden="1" customHeight="1" x14ac:dyDescent="0.25">
      <c r="A105" s="9">
        <v>46154</v>
      </c>
      <c r="B105" s="10" t="s">
        <v>325</v>
      </c>
      <c r="D105" s="11" t="s">
        <v>326</v>
      </c>
      <c r="E105" t="s">
        <v>55</v>
      </c>
      <c r="F105" s="11" t="s">
        <v>63</v>
      </c>
      <c r="G105" s="19">
        <v>0</v>
      </c>
      <c r="H105" s="19">
        <v>0</v>
      </c>
      <c r="I105" s="8">
        <v>7500</v>
      </c>
      <c r="J105" s="5">
        <v>25000</v>
      </c>
      <c r="K105" s="5">
        <v>0</v>
      </c>
      <c r="L105" s="5">
        <v>0</v>
      </c>
      <c r="M105" s="1">
        <v>6825</v>
      </c>
      <c r="N105" s="1">
        <v>0</v>
      </c>
      <c r="O105" s="33">
        <v>39325</v>
      </c>
      <c r="P105" s="17">
        <v>2023</v>
      </c>
      <c r="Q105" t="s">
        <v>9</v>
      </c>
      <c r="R105" s="19"/>
    </row>
    <row r="106" spans="1:18" ht="16.05" hidden="1" customHeight="1" x14ac:dyDescent="0.25">
      <c r="A106" s="9">
        <v>46154</v>
      </c>
      <c r="B106" s="10" t="s">
        <v>327</v>
      </c>
      <c r="D106" s="11" t="s">
        <v>326</v>
      </c>
      <c r="E106" t="s">
        <v>55</v>
      </c>
      <c r="F106" s="11" t="s">
        <v>63</v>
      </c>
      <c r="G106" s="19">
        <v>0</v>
      </c>
      <c r="H106" s="19">
        <v>0</v>
      </c>
      <c r="I106" s="8">
        <v>31500</v>
      </c>
      <c r="J106" s="5">
        <v>105000</v>
      </c>
      <c r="K106" s="5">
        <v>0</v>
      </c>
      <c r="L106" s="5">
        <v>0</v>
      </c>
      <c r="M106" s="1">
        <v>28665</v>
      </c>
      <c r="N106" s="1">
        <v>0</v>
      </c>
      <c r="O106" s="33">
        <v>165165</v>
      </c>
      <c r="P106" s="17">
        <v>1981</v>
      </c>
      <c r="Q106" t="s">
        <v>105</v>
      </c>
      <c r="R106" s="19"/>
    </row>
    <row r="107" spans="1:18" ht="16.05" hidden="1" customHeight="1" x14ac:dyDescent="0.25">
      <c r="A107" s="9">
        <v>46154</v>
      </c>
      <c r="B107" s="10" t="s">
        <v>328</v>
      </c>
      <c r="D107" s="11" t="s">
        <v>329</v>
      </c>
      <c r="E107" t="s">
        <v>55</v>
      </c>
      <c r="F107" s="11" t="s">
        <v>330</v>
      </c>
      <c r="G107" s="19">
        <v>0</v>
      </c>
      <c r="H107" s="19">
        <v>0</v>
      </c>
      <c r="I107" s="8">
        <v>30000</v>
      </c>
      <c r="J107" s="5">
        <v>100000</v>
      </c>
      <c r="K107" s="5">
        <v>0</v>
      </c>
      <c r="L107" s="5">
        <v>0</v>
      </c>
      <c r="M107" s="1">
        <v>27300</v>
      </c>
      <c r="N107" s="1">
        <v>0</v>
      </c>
      <c r="O107" s="33">
        <v>157300</v>
      </c>
      <c r="P107" s="17">
        <v>1981</v>
      </c>
      <c r="Q107" t="s">
        <v>105</v>
      </c>
      <c r="R107" s="19"/>
    </row>
    <row r="108" spans="1:18" s="48" customFormat="1" ht="16.05" customHeight="1" x14ac:dyDescent="0.25">
      <c r="A108" s="46">
        <v>46155</v>
      </c>
      <c r="B108" s="47" t="s">
        <v>331</v>
      </c>
      <c r="D108" s="48" t="s">
        <v>332</v>
      </c>
      <c r="E108" s="49" t="s">
        <v>53</v>
      </c>
      <c r="F108" s="48" t="s">
        <v>333</v>
      </c>
      <c r="G108" s="50">
        <v>0</v>
      </c>
      <c r="H108" s="50">
        <v>0</v>
      </c>
      <c r="I108" s="8">
        <v>-108000</v>
      </c>
      <c r="J108" s="5">
        <v>-360000</v>
      </c>
      <c r="K108" s="5">
        <v>-3600000</v>
      </c>
      <c r="L108" s="5">
        <v>0</v>
      </c>
      <c r="M108" s="1">
        <v>-854280</v>
      </c>
      <c r="N108" s="1">
        <v>0</v>
      </c>
      <c r="O108" s="33">
        <v>-4922280</v>
      </c>
      <c r="P108" s="51">
        <v>1828</v>
      </c>
      <c r="Q108" s="49" t="s">
        <v>104</v>
      </c>
      <c r="R108" s="52" t="s">
        <v>9</v>
      </c>
    </row>
    <row r="109" spans="1:18" ht="16.05" hidden="1" customHeight="1" x14ac:dyDescent="0.25">
      <c r="A109" s="9">
        <v>46155</v>
      </c>
      <c r="B109" s="10" t="s">
        <v>334</v>
      </c>
      <c r="D109" s="11" t="s">
        <v>335</v>
      </c>
      <c r="E109" t="s">
        <v>54</v>
      </c>
      <c r="F109" s="11" t="s">
        <v>336</v>
      </c>
      <c r="G109" s="19">
        <v>0</v>
      </c>
      <c r="H109" s="19">
        <v>0</v>
      </c>
      <c r="I109" s="8">
        <v>420000</v>
      </c>
      <c r="J109" s="5">
        <v>1400000</v>
      </c>
      <c r="K109" s="5">
        <v>0</v>
      </c>
      <c r="L109" s="5">
        <v>0</v>
      </c>
      <c r="M109" s="1">
        <v>382200</v>
      </c>
      <c r="N109" s="1">
        <v>0</v>
      </c>
      <c r="O109" s="33">
        <v>2202200</v>
      </c>
      <c r="P109" s="17">
        <v>2006</v>
      </c>
      <c r="Q109" t="s">
        <v>10</v>
      </c>
      <c r="R109" s="19"/>
    </row>
    <row r="110" spans="1:18" ht="16.05" hidden="1" customHeight="1" x14ac:dyDescent="0.25">
      <c r="A110" s="9">
        <v>46155</v>
      </c>
      <c r="B110" s="10" t="s">
        <v>337</v>
      </c>
      <c r="D110" s="11" t="s">
        <v>338</v>
      </c>
      <c r="E110" t="s">
        <v>53</v>
      </c>
      <c r="F110" s="11" t="s">
        <v>339</v>
      </c>
      <c r="G110" s="19">
        <v>0</v>
      </c>
      <c r="H110" s="19">
        <v>0</v>
      </c>
      <c r="I110" s="8">
        <v>3360000</v>
      </c>
      <c r="J110" s="5">
        <v>11200000</v>
      </c>
      <c r="K110" s="5">
        <v>0</v>
      </c>
      <c r="L110" s="5">
        <v>0</v>
      </c>
      <c r="M110" s="1">
        <v>3057600</v>
      </c>
      <c r="N110" s="1">
        <v>0</v>
      </c>
      <c r="O110" s="33">
        <v>17617600</v>
      </c>
      <c r="P110" s="17">
        <v>1944</v>
      </c>
      <c r="Q110" t="s">
        <v>102</v>
      </c>
      <c r="R110" s="19"/>
    </row>
    <row r="111" spans="1:18" s="48" customFormat="1" ht="16.05" customHeight="1" x14ac:dyDescent="0.25">
      <c r="A111" s="46">
        <v>46155</v>
      </c>
      <c r="B111" s="47" t="s">
        <v>340</v>
      </c>
      <c r="D111" s="48" t="s">
        <v>341</v>
      </c>
      <c r="E111" s="49" t="s">
        <v>53</v>
      </c>
      <c r="F111" s="48" t="s">
        <v>44</v>
      </c>
      <c r="G111" s="50">
        <v>0</v>
      </c>
      <c r="H111" s="50">
        <v>0</v>
      </c>
      <c r="I111" s="8">
        <v>180000</v>
      </c>
      <c r="J111" s="5">
        <v>600000</v>
      </c>
      <c r="K111" s="5">
        <v>0</v>
      </c>
      <c r="L111" s="5">
        <v>0</v>
      </c>
      <c r="M111" s="1">
        <v>163800</v>
      </c>
      <c r="N111" s="1">
        <v>0</v>
      </c>
      <c r="O111" s="33">
        <v>943800</v>
      </c>
      <c r="P111" s="51">
        <v>1968</v>
      </c>
      <c r="Q111" s="49" t="s">
        <v>104</v>
      </c>
      <c r="R111" s="52" t="s">
        <v>9</v>
      </c>
    </row>
    <row r="112" spans="1:18" s="48" customFormat="1" ht="16.05" customHeight="1" x14ac:dyDescent="0.25">
      <c r="A112" s="46">
        <v>46155</v>
      </c>
      <c r="B112" s="47" t="s">
        <v>342</v>
      </c>
      <c r="D112" s="48" t="s">
        <v>343</v>
      </c>
      <c r="E112" s="49" t="s">
        <v>53</v>
      </c>
      <c r="F112" s="48" t="s">
        <v>344</v>
      </c>
      <c r="G112" s="50">
        <v>0</v>
      </c>
      <c r="H112" s="50">
        <v>0</v>
      </c>
      <c r="I112" s="8">
        <v>540000</v>
      </c>
      <c r="J112" s="5">
        <v>1800000</v>
      </c>
      <c r="K112" s="5">
        <v>0</v>
      </c>
      <c r="L112" s="5">
        <v>0</v>
      </c>
      <c r="M112" s="1">
        <v>491400</v>
      </c>
      <c r="N112" s="1">
        <v>0</v>
      </c>
      <c r="O112" s="33">
        <v>2831400</v>
      </c>
      <c r="P112" s="51">
        <v>1968</v>
      </c>
      <c r="Q112" s="49" t="s">
        <v>104</v>
      </c>
      <c r="R112" s="52" t="s">
        <v>9</v>
      </c>
    </row>
    <row r="113" spans="1:18" s="48" customFormat="1" ht="16.05" customHeight="1" x14ac:dyDescent="0.25">
      <c r="A113" s="46">
        <v>46155</v>
      </c>
      <c r="B113" s="47" t="s">
        <v>345</v>
      </c>
      <c r="D113" s="48" t="s">
        <v>122</v>
      </c>
      <c r="E113" s="49" t="s">
        <v>55</v>
      </c>
      <c r="F113" s="48" t="s">
        <v>123</v>
      </c>
      <c r="G113" s="50">
        <v>0</v>
      </c>
      <c r="H113" s="50">
        <v>0</v>
      </c>
      <c r="I113" s="8">
        <v>240000</v>
      </c>
      <c r="J113" s="5">
        <v>800000</v>
      </c>
      <c r="K113" s="5">
        <v>0</v>
      </c>
      <c r="L113" s="5">
        <v>0</v>
      </c>
      <c r="M113" s="1">
        <v>218400</v>
      </c>
      <c r="N113" s="1">
        <v>0</v>
      </c>
      <c r="O113" s="33">
        <v>1258400</v>
      </c>
      <c r="P113" s="51">
        <v>1968</v>
      </c>
      <c r="Q113" s="49" t="s">
        <v>104</v>
      </c>
      <c r="R113" s="52" t="s">
        <v>9</v>
      </c>
    </row>
    <row r="114" spans="1:18" ht="16.05" hidden="1" customHeight="1" x14ac:dyDescent="0.25">
      <c r="A114" s="9">
        <v>46156</v>
      </c>
      <c r="B114" s="10" t="s">
        <v>346</v>
      </c>
      <c r="D114" s="11" t="s">
        <v>31</v>
      </c>
      <c r="E114" t="s">
        <v>53</v>
      </c>
      <c r="F114" s="11" t="s">
        <v>6</v>
      </c>
      <c r="G114" s="19">
        <v>-150000</v>
      </c>
      <c r="H114" s="19">
        <v>0</v>
      </c>
      <c r="I114" s="8">
        <v>0</v>
      </c>
      <c r="J114" s="5">
        <v>-500000</v>
      </c>
      <c r="K114" s="5">
        <v>0</v>
      </c>
      <c r="L114" s="5">
        <v>0</v>
      </c>
      <c r="M114" s="1">
        <v>-136500</v>
      </c>
      <c r="N114" s="1">
        <v>0</v>
      </c>
      <c r="O114" s="33">
        <v>-786500</v>
      </c>
      <c r="P114" s="17">
        <v>1932</v>
      </c>
      <c r="Q114" t="s">
        <v>547</v>
      </c>
      <c r="R114" s="19"/>
    </row>
    <row r="115" spans="1:18" ht="16.05" hidden="1" customHeight="1" x14ac:dyDescent="0.25">
      <c r="A115" s="9">
        <v>46156</v>
      </c>
      <c r="B115" s="10" t="s">
        <v>347</v>
      </c>
      <c r="D115" s="11" t="s">
        <v>348</v>
      </c>
      <c r="E115" t="s">
        <v>53</v>
      </c>
      <c r="F115" s="11" t="s">
        <v>78</v>
      </c>
      <c r="G115" s="19">
        <v>0</v>
      </c>
      <c r="H115" s="19">
        <v>0</v>
      </c>
      <c r="I115" s="8">
        <v>-168000</v>
      </c>
      <c r="J115" s="5">
        <v>-560000</v>
      </c>
      <c r="K115" s="5">
        <v>-400000</v>
      </c>
      <c r="L115" s="5">
        <v>-5200000</v>
      </c>
      <c r="M115" s="1">
        <v>-236880</v>
      </c>
      <c r="N115" s="1">
        <v>-546000</v>
      </c>
      <c r="O115" s="33">
        <v>-7110880</v>
      </c>
      <c r="P115" s="17">
        <v>1981</v>
      </c>
      <c r="Q115" t="s">
        <v>105</v>
      </c>
      <c r="R115" s="19"/>
    </row>
    <row r="116" spans="1:18" ht="16.05" hidden="1" customHeight="1" x14ac:dyDescent="0.25">
      <c r="A116" s="9">
        <v>46156</v>
      </c>
      <c r="B116" s="10" t="s">
        <v>349</v>
      </c>
      <c r="D116" s="11" t="s">
        <v>348</v>
      </c>
      <c r="E116" t="s">
        <v>53</v>
      </c>
      <c r="F116" s="11" t="s">
        <v>78</v>
      </c>
      <c r="G116" s="19">
        <v>0</v>
      </c>
      <c r="H116" s="19">
        <v>0</v>
      </c>
      <c r="I116" s="8">
        <v>168000</v>
      </c>
      <c r="J116" s="5">
        <v>560000</v>
      </c>
      <c r="K116" s="5">
        <v>400000</v>
      </c>
      <c r="L116" s="5">
        <v>5200000</v>
      </c>
      <c r="M116" s="1">
        <v>236880</v>
      </c>
      <c r="N116" s="1">
        <v>546000</v>
      </c>
      <c r="O116" s="33">
        <v>7110880</v>
      </c>
      <c r="P116" s="17">
        <v>1981</v>
      </c>
      <c r="Q116" t="s">
        <v>105</v>
      </c>
      <c r="R116" s="19"/>
    </row>
    <row r="117" spans="1:18" ht="16.05" hidden="1" customHeight="1" x14ac:dyDescent="0.25">
      <c r="A117" s="9">
        <v>46156</v>
      </c>
      <c r="B117" s="10" t="s">
        <v>350</v>
      </c>
      <c r="D117" s="11" t="s">
        <v>351</v>
      </c>
      <c r="E117" t="s">
        <v>54</v>
      </c>
      <c r="F117" s="11" t="s">
        <v>352</v>
      </c>
      <c r="G117" s="19">
        <v>0</v>
      </c>
      <c r="H117" s="19">
        <v>0</v>
      </c>
      <c r="I117" s="8">
        <v>33900</v>
      </c>
      <c r="J117" s="5">
        <v>113000</v>
      </c>
      <c r="K117" s="5">
        <v>1130000</v>
      </c>
      <c r="L117" s="5">
        <v>0</v>
      </c>
      <c r="M117" s="1">
        <v>268149</v>
      </c>
      <c r="N117" s="1">
        <v>0</v>
      </c>
      <c r="O117" s="33">
        <v>1545049</v>
      </c>
      <c r="P117" s="17">
        <v>1981</v>
      </c>
      <c r="Q117" t="s">
        <v>105</v>
      </c>
      <c r="R117" s="19"/>
    </row>
    <row r="118" spans="1:18" s="36" customFormat="1" ht="16.05" hidden="1" customHeight="1" x14ac:dyDescent="0.25">
      <c r="A118" s="34">
        <v>46156</v>
      </c>
      <c r="B118" s="35" t="s">
        <v>353</v>
      </c>
      <c r="D118" s="36" t="s">
        <v>354</v>
      </c>
      <c r="E118" s="37" t="s">
        <v>54</v>
      </c>
      <c r="F118" s="36" t="s">
        <v>355</v>
      </c>
      <c r="G118" s="38">
        <v>0</v>
      </c>
      <c r="H118" s="38">
        <v>0</v>
      </c>
      <c r="I118" s="39">
        <v>132000</v>
      </c>
      <c r="J118" s="40">
        <v>440000</v>
      </c>
      <c r="K118" s="40">
        <v>0</v>
      </c>
      <c r="L118" s="40">
        <v>4400000</v>
      </c>
      <c r="M118" s="41">
        <v>120120</v>
      </c>
      <c r="N118" s="41">
        <v>462000</v>
      </c>
      <c r="O118" s="42">
        <v>5554120</v>
      </c>
      <c r="P118" s="43">
        <v>1978</v>
      </c>
      <c r="Q118" s="37" t="s">
        <v>9</v>
      </c>
      <c r="R118" s="19"/>
    </row>
    <row r="119" spans="1:18" ht="16.05" hidden="1" customHeight="1" x14ac:dyDescent="0.25">
      <c r="A119" s="9">
        <v>46156</v>
      </c>
      <c r="B119" s="10" t="s">
        <v>356</v>
      </c>
      <c r="D119" s="11" t="s">
        <v>357</v>
      </c>
      <c r="E119" t="s">
        <v>53</v>
      </c>
      <c r="F119" s="11" t="s">
        <v>358</v>
      </c>
      <c r="G119" s="19">
        <v>0</v>
      </c>
      <c r="H119" s="19">
        <v>0</v>
      </c>
      <c r="I119" s="8">
        <v>0</v>
      </c>
      <c r="J119" s="5">
        <v>150000000</v>
      </c>
      <c r="K119" s="5">
        <v>0</v>
      </c>
      <c r="L119" s="5">
        <v>0</v>
      </c>
      <c r="M119" s="1">
        <v>31500000</v>
      </c>
      <c r="N119" s="1">
        <v>0</v>
      </c>
      <c r="O119" s="33">
        <v>181500000</v>
      </c>
      <c r="P119" s="17">
        <v>2074</v>
      </c>
      <c r="Q119" t="s">
        <v>551</v>
      </c>
      <c r="R119" s="19"/>
    </row>
    <row r="120" spans="1:18" ht="16.05" hidden="1" customHeight="1" x14ac:dyDescent="0.25">
      <c r="A120" s="9">
        <v>46156</v>
      </c>
      <c r="B120" s="10" t="s">
        <v>359</v>
      </c>
      <c r="D120" s="11" t="s">
        <v>360</v>
      </c>
      <c r="E120" t="s">
        <v>53</v>
      </c>
      <c r="F120" s="11" t="s">
        <v>361</v>
      </c>
      <c r="G120" s="19">
        <v>0</v>
      </c>
      <c r="H120" s="19">
        <v>0</v>
      </c>
      <c r="I120" s="8">
        <v>0</v>
      </c>
      <c r="J120" s="5">
        <v>150000000</v>
      </c>
      <c r="K120" s="5">
        <v>0</v>
      </c>
      <c r="L120" s="5">
        <v>0</v>
      </c>
      <c r="M120" s="1">
        <v>31500000</v>
      </c>
      <c r="N120" s="1">
        <v>0</v>
      </c>
      <c r="O120" s="33">
        <v>181500000</v>
      </c>
      <c r="P120" s="17">
        <v>2074</v>
      </c>
      <c r="Q120" t="s">
        <v>551</v>
      </c>
      <c r="R120" s="19"/>
    </row>
    <row r="121" spans="1:18" s="36" customFormat="1" ht="16.05" hidden="1" customHeight="1" x14ac:dyDescent="0.25">
      <c r="A121" s="34">
        <v>46156</v>
      </c>
      <c r="B121" s="35" t="s">
        <v>362</v>
      </c>
      <c r="D121" s="36" t="s">
        <v>363</v>
      </c>
      <c r="E121" s="37" t="s">
        <v>53</v>
      </c>
      <c r="F121" s="36" t="s">
        <v>364</v>
      </c>
      <c r="G121" s="38">
        <v>0</v>
      </c>
      <c r="H121" s="38">
        <v>0</v>
      </c>
      <c r="I121" s="39">
        <v>150000</v>
      </c>
      <c r="J121" s="40">
        <v>500000</v>
      </c>
      <c r="K121" s="40">
        <v>0</v>
      </c>
      <c r="L121" s="40">
        <v>5000000</v>
      </c>
      <c r="M121" s="41">
        <v>136500</v>
      </c>
      <c r="N121" s="41">
        <v>525000</v>
      </c>
      <c r="O121" s="42">
        <v>6311500</v>
      </c>
      <c r="P121" s="43">
        <v>1978</v>
      </c>
      <c r="Q121" s="37" t="s">
        <v>9</v>
      </c>
      <c r="R121" s="19"/>
    </row>
    <row r="122" spans="1:18" ht="16.05" hidden="1" customHeight="1" x14ac:dyDescent="0.25">
      <c r="A122" s="9">
        <v>46156</v>
      </c>
      <c r="B122" s="10" t="s">
        <v>365</v>
      </c>
      <c r="D122" s="11" t="s">
        <v>366</v>
      </c>
      <c r="E122" t="s">
        <v>53</v>
      </c>
      <c r="F122" s="11" t="s">
        <v>83</v>
      </c>
      <c r="G122" s="19">
        <v>0</v>
      </c>
      <c r="H122" s="19">
        <v>0</v>
      </c>
      <c r="I122" s="8">
        <v>210000</v>
      </c>
      <c r="J122" s="5">
        <v>700000</v>
      </c>
      <c r="K122" s="5">
        <v>0</v>
      </c>
      <c r="L122" s="5">
        <v>0</v>
      </c>
      <c r="M122" s="1">
        <v>191100</v>
      </c>
      <c r="N122" s="1">
        <v>0</v>
      </c>
      <c r="O122" s="33">
        <v>1101100</v>
      </c>
      <c r="P122" s="17">
        <v>1939</v>
      </c>
      <c r="Q122" t="s">
        <v>9</v>
      </c>
      <c r="R122" s="19"/>
    </row>
    <row r="123" spans="1:18" ht="16.05" hidden="1" customHeight="1" x14ac:dyDescent="0.25">
      <c r="A123" s="9">
        <v>46156</v>
      </c>
      <c r="B123" s="10" t="s">
        <v>367</v>
      </c>
      <c r="D123" s="11" t="s">
        <v>31</v>
      </c>
      <c r="E123" t="s">
        <v>53</v>
      </c>
      <c r="F123" s="11" t="s">
        <v>6</v>
      </c>
      <c r="G123" s="19">
        <v>0</v>
      </c>
      <c r="H123" s="19">
        <v>0</v>
      </c>
      <c r="I123" s="8">
        <v>150000</v>
      </c>
      <c r="J123" s="5">
        <v>500000</v>
      </c>
      <c r="K123" s="5">
        <v>0</v>
      </c>
      <c r="L123" s="5">
        <v>0</v>
      </c>
      <c r="M123" s="1">
        <v>136500</v>
      </c>
      <c r="N123" s="1">
        <v>0</v>
      </c>
      <c r="O123" s="33">
        <v>786500</v>
      </c>
      <c r="P123" s="17">
        <v>1932</v>
      </c>
      <c r="Q123" t="s">
        <v>547</v>
      </c>
      <c r="R123" s="19"/>
    </row>
    <row r="124" spans="1:18" ht="16.05" hidden="1" customHeight="1" x14ac:dyDescent="0.25">
      <c r="A124" s="9">
        <v>46156</v>
      </c>
      <c r="B124" s="10" t="s">
        <v>368</v>
      </c>
      <c r="D124" s="11" t="s">
        <v>31</v>
      </c>
      <c r="E124" t="s">
        <v>53</v>
      </c>
      <c r="F124" s="11" t="s">
        <v>6</v>
      </c>
      <c r="G124" s="19">
        <v>0</v>
      </c>
      <c r="H124" s="19">
        <v>0</v>
      </c>
      <c r="I124" s="8">
        <v>171000</v>
      </c>
      <c r="J124" s="5">
        <v>570000</v>
      </c>
      <c r="K124" s="5">
        <v>0</v>
      </c>
      <c r="L124" s="5">
        <v>0</v>
      </c>
      <c r="M124" s="1">
        <v>155610</v>
      </c>
      <c r="N124" s="1">
        <v>0</v>
      </c>
      <c r="O124" s="33">
        <v>896610</v>
      </c>
      <c r="P124" s="17">
        <v>1939</v>
      </c>
      <c r="Q124" t="s">
        <v>9</v>
      </c>
      <c r="R124" s="19"/>
    </row>
    <row r="125" spans="1:18" ht="16.05" hidden="1" customHeight="1" x14ac:dyDescent="0.25">
      <c r="A125" s="9">
        <v>46156</v>
      </c>
      <c r="B125" s="10" t="s">
        <v>369</v>
      </c>
      <c r="D125" s="11" t="s">
        <v>268</v>
      </c>
      <c r="E125" t="s">
        <v>53</v>
      </c>
      <c r="F125" s="11" t="s">
        <v>87</v>
      </c>
      <c r="G125" s="19">
        <v>0</v>
      </c>
      <c r="H125" s="19">
        <v>0</v>
      </c>
      <c r="I125" s="8">
        <v>600000</v>
      </c>
      <c r="J125" s="5">
        <v>2000000</v>
      </c>
      <c r="K125" s="5">
        <v>0</v>
      </c>
      <c r="L125" s="5">
        <v>0</v>
      </c>
      <c r="M125" s="1">
        <v>546000</v>
      </c>
      <c r="N125" s="1">
        <v>0</v>
      </c>
      <c r="O125" s="33">
        <v>3146000</v>
      </c>
      <c r="P125" s="17">
        <v>1939</v>
      </c>
      <c r="Q125" t="s">
        <v>9</v>
      </c>
      <c r="R125" s="19"/>
    </row>
    <row r="126" spans="1:18" ht="16.05" hidden="1" customHeight="1" x14ac:dyDescent="0.25">
      <c r="A126" s="9">
        <v>46156</v>
      </c>
      <c r="B126" s="10" t="s">
        <v>370</v>
      </c>
      <c r="D126" s="11" t="s">
        <v>348</v>
      </c>
      <c r="E126" t="s">
        <v>53</v>
      </c>
      <c r="F126" s="10" t="s">
        <v>78</v>
      </c>
      <c r="G126" s="19">
        <v>0</v>
      </c>
      <c r="H126" s="19">
        <v>0</v>
      </c>
      <c r="I126" s="8">
        <v>168000</v>
      </c>
      <c r="J126" s="5">
        <v>560000</v>
      </c>
      <c r="K126" s="5">
        <v>400000</v>
      </c>
      <c r="L126" s="5">
        <v>5200000</v>
      </c>
      <c r="M126" s="1">
        <v>236880</v>
      </c>
      <c r="N126" s="1">
        <v>546000</v>
      </c>
      <c r="O126" s="33">
        <v>7110880</v>
      </c>
      <c r="P126" s="17">
        <v>1981</v>
      </c>
      <c r="Q126" t="s">
        <v>105</v>
      </c>
      <c r="R126" s="19"/>
    </row>
    <row r="127" spans="1:18" s="36" customFormat="1" ht="16.05" hidden="1" customHeight="1" x14ac:dyDescent="0.25">
      <c r="A127" s="34">
        <v>46156</v>
      </c>
      <c r="B127" s="35" t="s">
        <v>371</v>
      </c>
      <c r="D127" s="36" t="s">
        <v>372</v>
      </c>
      <c r="E127" s="37" t="s">
        <v>55</v>
      </c>
      <c r="F127" s="36" t="s">
        <v>373</v>
      </c>
      <c r="G127" s="38">
        <v>0</v>
      </c>
      <c r="H127" s="38">
        <v>0</v>
      </c>
      <c r="I127" s="39">
        <v>90000</v>
      </c>
      <c r="J127" s="40">
        <v>300000</v>
      </c>
      <c r="K127" s="40">
        <v>3000000</v>
      </c>
      <c r="L127" s="40">
        <v>0</v>
      </c>
      <c r="M127" s="41">
        <v>711900</v>
      </c>
      <c r="N127" s="41">
        <v>0</v>
      </c>
      <c r="O127" s="42">
        <v>4101900</v>
      </c>
      <c r="P127" s="43">
        <v>1978</v>
      </c>
      <c r="Q127" s="37" t="s">
        <v>9</v>
      </c>
      <c r="R127" s="19"/>
    </row>
    <row r="128" spans="1:18" ht="16.05" hidden="1" customHeight="1" x14ac:dyDescent="0.25">
      <c r="A128" s="9">
        <v>46156</v>
      </c>
      <c r="B128" s="10" t="s">
        <v>374</v>
      </c>
      <c r="D128" s="11" t="s">
        <v>188</v>
      </c>
      <c r="E128" t="s">
        <v>55</v>
      </c>
      <c r="F128" s="11" t="s">
        <v>189</v>
      </c>
      <c r="G128" s="19">
        <v>0</v>
      </c>
      <c r="H128" s="19">
        <v>0</v>
      </c>
      <c r="I128" s="8">
        <v>150000</v>
      </c>
      <c r="J128" s="5">
        <v>500000</v>
      </c>
      <c r="K128" s="5">
        <v>0</v>
      </c>
      <c r="L128" s="5">
        <v>0</v>
      </c>
      <c r="M128" s="1">
        <v>136500</v>
      </c>
      <c r="N128" s="1">
        <v>0</v>
      </c>
      <c r="O128" s="33">
        <v>786500</v>
      </c>
      <c r="P128" s="17">
        <v>1902</v>
      </c>
      <c r="Q128" t="s">
        <v>10</v>
      </c>
      <c r="R128" s="19"/>
    </row>
    <row r="129" spans="1:18" ht="16.05" hidden="1" customHeight="1" x14ac:dyDescent="0.25">
      <c r="A129" s="9">
        <v>46157</v>
      </c>
      <c r="B129" s="10" t="s">
        <v>375</v>
      </c>
      <c r="D129" s="11" t="s">
        <v>282</v>
      </c>
      <c r="E129" t="s">
        <v>53</v>
      </c>
      <c r="F129" s="11" t="s">
        <v>283</v>
      </c>
      <c r="G129" s="19">
        <v>0</v>
      </c>
      <c r="H129" s="19">
        <v>0</v>
      </c>
      <c r="I129" s="8">
        <v>-510000</v>
      </c>
      <c r="J129" s="5">
        <v>-1700000</v>
      </c>
      <c r="K129" s="5">
        <v>0</v>
      </c>
      <c r="L129" s="5">
        <v>0</v>
      </c>
      <c r="M129" s="1">
        <v>-464100</v>
      </c>
      <c r="N129" s="1">
        <v>0</v>
      </c>
      <c r="O129" s="33">
        <v>-2674100</v>
      </c>
      <c r="P129" s="17">
        <v>1961</v>
      </c>
      <c r="Q129" t="s">
        <v>550</v>
      </c>
      <c r="R129" s="19"/>
    </row>
    <row r="130" spans="1:18" s="48" customFormat="1" ht="16.05" customHeight="1" x14ac:dyDescent="0.25">
      <c r="A130" s="46">
        <v>46157</v>
      </c>
      <c r="B130" s="47" t="s">
        <v>376</v>
      </c>
      <c r="D130" s="48" t="s">
        <v>357</v>
      </c>
      <c r="E130" s="49" t="s">
        <v>53</v>
      </c>
      <c r="F130" s="48" t="s">
        <v>358</v>
      </c>
      <c r="G130" s="50">
        <v>0</v>
      </c>
      <c r="H130" s="50">
        <v>0</v>
      </c>
      <c r="I130" s="8">
        <v>14014587.5</v>
      </c>
      <c r="J130" s="5">
        <v>46715291.670000002</v>
      </c>
      <c r="K130" s="5">
        <v>467152916.69999999</v>
      </c>
      <c r="L130" s="5">
        <v>0</v>
      </c>
      <c r="M130" s="1">
        <v>110855387.13</v>
      </c>
      <c r="N130" s="1">
        <v>0</v>
      </c>
      <c r="O130" s="33">
        <v>638738183</v>
      </c>
      <c r="P130" s="51">
        <v>2081</v>
      </c>
      <c r="Q130" s="49" t="s">
        <v>104</v>
      </c>
      <c r="R130" s="52" t="s">
        <v>552</v>
      </c>
    </row>
    <row r="131" spans="1:18" s="48" customFormat="1" ht="16.05" customHeight="1" x14ac:dyDescent="0.25">
      <c r="A131" s="46">
        <v>46157</v>
      </c>
      <c r="B131" s="47" t="s">
        <v>377</v>
      </c>
      <c r="D131" s="48" t="s">
        <v>360</v>
      </c>
      <c r="E131" s="49" t="s">
        <v>53</v>
      </c>
      <c r="F131" s="48" t="s">
        <v>361</v>
      </c>
      <c r="G131" s="50">
        <v>0</v>
      </c>
      <c r="H131" s="50">
        <v>0</v>
      </c>
      <c r="I131" s="8">
        <v>14014587.5</v>
      </c>
      <c r="J131" s="5">
        <v>46715291.670000002</v>
      </c>
      <c r="K131" s="5">
        <v>467152916.69999999</v>
      </c>
      <c r="L131" s="5">
        <v>0</v>
      </c>
      <c r="M131" s="1">
        <v>110855387.13</v>
      </c>
      <c r="N131" s="1">
        <v>0</v>
      </c>
      <c r="O131" s="33">
        <v>638738183</v>
      </c>
      <c r="P131" s="51">
        <v>2081</v>
      </c>
      <c r="Q131" s="49" t="s">
        <v>104</v>
      </c>
      <c r="R131" s="52" t="s">
        <v>552</v>
      </c>
    </row>
    <row r="132" spans="1:18" ht="16.05" hidden="1" customHeight="1" x14ac:dyDescent="0.25">
      <c r="A132" s="9">
        <v>46157</v>
      </c>
      <c r="B132" s="10" t="s">
        <v>378</v>
      </c>
      <c r="D132" s="11" t="s">
        <v>260</v>
      </c>
      <c r="E132" t="s">
        <v>53</v>
      </c>
      <c r="F132" s="11" t="s">
        <v>261</v>
      </c>
      <c r="G132" s="19">
        <v>0</v>
      </c>
      <c r="H132" s="19">
        <v>0</v>
      </c>
      <c r="I132" s="8">
        <v>90000</v>
      </c>
      <c r="J132" s="5">
        <v>300000</v>
      </c>
      <c r="K132" s="5">
        <v>0</v>
      </c>
      <c r="L132" s="5">
        <v>0</v>
      </c>
      <c r="M132" s="1">
        <v>81900</v>
      </c>
      <c r="N132" s="1">
        <v>0</v>
      </c>
      <c r="O132" s="33">
        <v>471900</v>
      </c>
      <c r="P132" s="17">
        <v>1961</v>
      </c>
      <c r="Q132" t="s">
        <v>550</v>
      </c>
      <c r="R132" s="19"/>
    </row>
    <row r="133" spans="1:18" ht="16.05" hidden="1" customHeight="1" x14ac:dyDescent="0.25">
      <c r="A133" s="9">
        <v>46160</v>
      </c>
      <c r="B133" s="10" t="s">
        <v>379</v>
      </c>
      <c r="D133" s="11" t="s">
        <v>250</v>
      </c>
      <c r="E133" t="s">
        <v>53</v>
      </c>
      <c r="F133" s="11" t="s">
        <v>251</v>
      </c>
      <c r="G133" s="19">
        <v>0</v>
      </c>
      <c r="H133" s="19">
        <v>0</v>
      </c>
      <c r="I133" s="8">
        <v>-1350000</v>
      </c>
      <c r="J133" s="5">
        <v>-4500000</v>
      </c>
      <c r="K133" s="5">
        <v>0</v>
      </c>
      <c r="L133" s="5">
        <v>0</v>
      </c>
      <c r="M133" s="1">
        <v>-1228500</v>
      </c>
      <c r="N133" s="1">
        <v>0</v>
      </c>
      <c r="O133" s="33">
        <v>-7078500</v>
      </c>
      <c r="P133" s="17">
        <v>1944</v>
      </c>
      <c r="Q133" t="s">
        <v>102</v>
      </c>
      <c r="R133" s="19"/>
    </row>
    <row r="134" spans="1:18" ht="16.05" hidden="1" customHeight="1" x14ac:dyDescent="0.25">
      <c r="A134" s="9">
        <v>46160</v>
      </c>
      <c r="B134" s="10" t="s">
        <v>380</v>
      </c>
      <c r="D134" s="11" t="s">
        <v>310</v>
      </c>
      <c r="E134" t="s">
        <v>53</v>
      </c>
      <c r="F134" s="11" t="s">
        <v>311</v>
      </c>
      <c r="G134" s="19">
        <v>0</v>
      </c>
      <c r="H134" s="19">
        <v>0</v>
      </c>
      <c r="I134" s="8">
        <v>33300</v>
      </c>
      <c r="J134" s="5">
        <v>111000</v>
      </c>
      <c r="K134" s="5">
        <v>690000</v>
      </c>
      <c r="L134" s="5">
        <v>420000</v>
      </c>
      <c r="M134" s="1">
        <v>175203</v>
      </c>
      <c r="N134" s="1">
        <v>44100</v>
      </c>
      <c r="O134" s="33">
        <v>1473603</v>
      </c>
      <c r="P134" s="17">
        <v>1981</v>
      </c>
      <c r="Q134" t="s">
        <v>105</v>
      </c>
      <c r="R134" s="19"/>
    </row>
    <row r="135" spans="1:18" s="48" customFormat="1" ht="16.05" customHeight="1" x14ac:dyDescent="0.25">
      <c r="A135" s="46">
        <v>46160</v>
      </c>
      <c r="B135" s="47" t="s">
        <v>381</v>
      </c>
      <c r="D135" s="48" t="s">
        <v>382</v>
      </c>
      <c r="E135" s="49" t="s">
        <v>53</v>
      </c>
      <c r="F135" s="48" t="s">
        <v>383</v>
      </c>
      <c r="G135" s="50">
        <v>0</v>
      </c>
      <c r="H135" s="50">
        <v>0</v>
      </c>
      <c r="I135" s="8">
        <v>456000</v>
      </c>
      <c r="J135" s="5">
        <v>1520000</v>
      </c>
      <c r="K135" s="5">
        <v>0</v>
      </c>
      <c r="L135" s="5">
        <v>0</v>
      </c>
      <c r="M135" s="1">
        <v>414960</v>
      </c>
      <c r="N135" s="1">
        <v>0</v>
      </c>
      <c r="O135" s="33">
        <v>2390960</v>
      </c>
      <c r="P135" s="51">
        <v>1968</v>
      </c>
      <c r="Q135" s="49" t="s">
        <v>104</v>
      </c>
      <c r="R135" s="52" t="s">
        <v>9</v>
      </c>
    </row>
    <row r="136" spans="1:18" ht="16.05" hidden="1" customHeight="1" x14ac:dyDescent="0.25">
      <c r="A136" s="9">
        <v>46160</v>
      </c>
      <c r="B136" s="10" t="s">
        <v>384</v>
      </c>
      <c r="D136" s="11" t="s">
        <v>385</v>
      </c>
      <c r="E136" t="s">
        <v>53</v>
      </c>
      <c r="F136" s="11" t="s">
        <v>37</v>
      </c>
      <c r="G136" s="19">
        <v>0</v>
      </c>
      <c r="H136" s="19">
        <v>0</v>
      </c>
      <c r="I136" s="8">
        <v>5100</v>
      </c>
      <c r="J136" s="5">
        <v>17000</v>
      </c>
      <c r="K136" s="5">
        <v>170000</v>
      </c>
      <c r="L136" s="5">
        <v>0</v>
      </c>
      <c r="M136" s="1">
        <v>40341</v>
      </c>
      <c r="N136" s="1">
        <v>0</v>
      </c>
      <c r="O136" s="33">
        <v>232441</v>
      </c>
      <c r="P136" s="17">
        <v>1919</v>
      </c>
      <c r="Q136" t="s">
        <v>9</v>
      </c>
      <c r="R136" s="19"/>
    </row>
    <row r="137" spans="1:18" ht="16.05" hidden="1" customHeight="1" x14ac:dyDescent="0.25">
      <c r="A137" s="9">
        <v>46160</v>
      </c>
      <c r="B137" s="10" t="s">
        <v>386</v>
      </c>
      <c r="D137" s="11" t="s">
        <v>385</v>
      </c>
      <c r="E137" t="s">
        <v>53</v>
      </c>
      <c r="F137" s="11" t="s">
        <v>37</v>
      </c>
      <c r="G137" s="19">
        <v>0</v>
      </c>
      <c r="H137" s="19">
        <v>0</v>
      </c>
      <c r="I137" s="8">
        <v>5400</v>
      </c>
      <c r="J137" s="5">
        <v>18000</v>
      </c>
      <c r="K137" s="5">
        <v>180000</v>
      </c>
      <c r="L137" s="5">
        <v>0</v>
      </c>
      <c r="M137" s="1">
        <v>42714</v>
      </c>
      <c r="N137" s="1">
        <v>0</v>
      </c>
      <c r="O137" s="33">
        <v>246114</v>
      </c>
      <c r="P137" s="17">
        <v>1919</v>
      </c>
      <c r="Q137" t="s">
        <v>9</v>
      </c>
      <c r="R137" s="19"/>
    </row>
    <row r="138" spans="1:18" ht="16.05" hidden="1" customHeight="1" x14ac:dyDescent="0.25">
      <c r="A138" s="9">
        <v>46160</v>
      </c>
      <c r="B138" s="10" t="s">
        <v>387</v>
      </c>
      <c r="D138" s="11" t="s">
        <v>385</v>
      </c>
      <c r="E138" t="s">
        <v>53</v>
      </c>
      <c r="F138" s="11" t="s">
        <v>37</v>
      </c>
      <c r="G138" s="19">
        <v>0</v>
      </c>
      <c r="H138" s="19">
        <v>0</v>
      </c>
      <c r="I138" s="8">
        <v>29400</v>
      </c>
      <c r="J138" s="5">
        <v>98000</v>
      </c>
      <c r="K138" s="5">
        <v>980000</v>
      </c>
      <c r="L138" s="5">
        <v>0</v>
      </c>
      <c r="M138" s="1">
        <v>232554</v>
      </c>
      <c r="N138" s="1">
        <v>0</v>
      </c>
      <c r="O138" s="33">
        <v>1339954</v>
      </c>
      <c r="P138" s="17">
        <v>1919</v>
      </c>
      <c r="Q138" t="s">
        <v>9</v>
      </c>
      <c r="R138" s="19"/>
    </row>
    <row r="139" spans="1:18" ht="16.05" hidden="1" customHeight="1" x14ac:dyDescent="0.25">
      <c r="A139" s="9">
        <v>46160</v>
      </c>
      <c r="B139" s="10" t="s">
        <v>388</v>
      </c>
      <c r="D139" s="11" t="s">
        <v>385</v>
      </c>
      <c r="E139" t="s">
        <v>53</v>
      </c>
      <c r="F139" s="11" t="s">
        <v>37</v>
      </c>
      <c r="G139" s="19">
        <v>0</v>
      </c>
      <c r="H139" s="19">
        <v>0</v>
      </c>
      <c r="I139" s="8">
        <v>12000</v>
      </c>
      <c r="J139" s="5">
        <v>40000</v>
      </c>
      <c r="K139" s="5">
        <v>400000</v>
      </c>
      <c r="L139" s="5">
        <v>0</v>
      </c>
      <c r="M139" s="1">
        <v>94920</v>
      </c>
      <c r="N139" s="1">
        <v>0</v>
      </c>
      <c r="O139" s="33">
        <v>546920</v>
      </c>
      <c r="P139" s="17">
        <v>1919</v>
      </c>
      <c r="Q139" t="s">
        <v>9</v>
      </c>
      <c r="R139" s="19"/>
    </row>
    <row r="140" spans="1:18" ht="16.05" hidden="1" customHeight="1" x14ac:dyDescent="0.25">
      <c r="A140" s="9">
        <v>46160</v>
      </c>
      <c r="B140" s="10" t="s">
        <v>389</v>
      </c>
      <c r="D140" s="11" t="s">
        <v>385</v>
      </c>
      <c r="E140" t="s">
        <v>53</v>
      </c>
      <c r="F140" s="11" t="s">
        <v>37</v>
      </c>
      <c r="G140" s="19">
        <v>0</v>
      </c>
      <c r="H140" s="19">
        <v>0</v>
      </c>
      <c r="I140" s="8">
        <v>12000</v>
      </c>
      <c r="J140" s="5">
        <v>40000</v>
      </c>
      <c r="K140" s="5">
        <v>400000</v>
      </c>
      <c r="L140" s="5">
        <v>0</v>
      </c>
      <c r="M140" s="1">
        <v>94920</v>
      </c>
      <c r="N140" s="1">
        <v>0</v>
      </c>
      <c r="O140" s="33">
        <v>546920</v>
      </c>
      <c r="P140" s="17">
        <v>1919</v>
      </c>
      <c r="Q140" t="s">
        <v>9</v>
      </c>
      <c r="R140" s="19"/>
    </row>
    <row r="141" spans="1:18" ht="16.05" hidden="1" customHeight="1" x14ac:dyDescent="0.25">
      <c r="A141" s="9">
        <v>46160</v>
      </c>
      <c r="B141" s="10" t="s">
        <v>390</v>
      </c>
      <c r="D141" s="11" t="s">
        <v>385</v>
      </c>
      <c r="E141" t="s">
        <v>53</v>
      </c>
      <c r="F141" s="11" t="s">
        <v>37</v>
      </c>
      <c r="G141" s="19">
        <v>0</v>
      </c>
      <c r="H141" s="19">
        <v>0</v>
      </c>
      <c r="I141" s="8">
        <v>24900</v>
      </c>
      <c r="J141" s="5">
        <v>83000</v>
      </c>
      <c r="K141" s="5">
        <v>830000</v>
      </c>
      <c r="L141" s="5">
        <v>0</v>
      </c>
      <c r="M141" s="1">
        <v>196959</v>
      </c>
      <c r="N141" s="1">
        <v>0</v>
      </c>
      <c r="O141" s="33">
        <v>1134859</v>
      </c>
      <c r="P141" s="17">
        <v>1919</v>
      </c>
      <c r="Q141" t="s">
        <v>9</v>
      </c>
      <c r="R141" s="19"/>
    </row>
    <row r="142" spans="1:18" ht="16.05" hidden="1" customHeight="1" x14ac:dyDescent="0.25">
      <c r="A142" s="9">
        <v>46160</v>
      </c>
      <c r="B142" s="10" t="s">
        <v>391</v>
      </c>
      <c r="D142" s="11" t="s">
        <v>385</v>
      </c>
      <c r="E142" t="s">
        <v>53</v>
      </c>
      <c r="F142" s="11" t="s">
        <v>37</v>
      </c>
      <c r="G142" s="19">
        <v>0</v>
      </c>
      <c r="H142" s="19">
        <v>0</v>
      </c>
      <c r="I142" s="8">
        <v>6300</v>
      </c>
      <c r="J142" s="5">
        <v>21000</v>
      </c>
      <c r="K142" s="5">
        <v>210000</v>
      </c>
      <c r="L142" s="5">
        <v>0</v>
      </c>
      <c r="M142" s="1">
        <v>49833</v>
      </c>
      <c r="N142" s="1">
        <v>0</v>
      </c>
      <c r="O142" s="33">
        <v>287133</v>
      </c>
      <c r="P142" s="17">
        <v>1919</v>
      </c>
      <c r="Q142" t="s">
        <v>9</v>
      </c>
      <c r="R142" s="19"/>
    </row>
    <row r="143" spans="1:18" ht="16.05" hidden="1" customHeight="1" x14ac:dyDescent="0.25">
      <c r="A143" s="9">
        <v>46160</v>
      </c>
      <c r="B143" s="10" t="s">
        <v>392</v>
      </c>
      <c r="D143" s="11" t="s">
        <v>385</v>
      </c>
      <c r="E143" t="s">
        <v>53</v>
      </c>
      <c r="F143" s="11" t="s">
        <v>37</v>
      </c>
      <c r="G143" s="19">
        <v>0</v>
      </c>
      <c r="H143" s="19">
        <v>0</v>
      </c>
      <c r="I143" s="8">
        <v>9000</v>
      </c>
      <c r="J143" s="5">
        <v>30000</v>
      </c>
      <c r="K143" s="5">
        <v>300000</v>
      </c>
      <c r="L143" s="5">
        <v>0</v>
      </c>
      <c r="M143" s="1">
        <v>71190</v>
      </c>
      <c r="N143" s="1">
        <v>0</v>
      </c>
      <c r="O143" s="33">
        <v>410190</v>
      </c>
      <c r="P143" s="17">
        <v>1919</v>
      </c>
      <c r="Q143" t="s">
        <v>9</v>
      </c>
      <c r="R143" s="19"/>
    </row>
    <row r="144" spans="1:18" ht="16.05" hidden="1" customHeight="1" x14ac:dyDescent="0.25">
      <c r="A144" s="9">
        <v>46160</v>
      </c>
      <c r="B144" s="10" t="s">
        <v>393</v>
      </c>
      <c r="D144" s="11" t="s">
        <v>250</v>
      </c>
      <c r="E144" t="s">
        <v>53</v>
      </c>
      <c r="F144" s="11" t="s">
        <v>251</v>
      </c>
      <c r="G144" s="19">
        <v>0</v>
      </c>
      <c r="H144" s="19">
        <v>0</v>
      </c>
      <c r="I144" s="8">
        <v>4500000</v>
      </c>
      <c r="J144" s="5">
        <v>0</v>
      </c>
      <c r="K144" s="5">
        <v>0</v>
      </c>
      <c r="L144" s="5">
        <v>0</v>
      </c>
      <c r="M144" s="1">
        <v>945000</v>
      </c>
      <c r="N144" s="1">
        <v>0</v>
      </c>
      <c r="O144" s="33">
        <v>5445000</v>
      </c>
      <c r="P144" s="17">
        <v>1944</v>
      </c>
      <c r="Q144" t="s">
        <v>102</v>
      </c>
      <c r="R144" s="19"/>
    </row>
    <row r="145" spans="1:18" ht="16.05" hidden="1" customHeight="1" x14ac:dyDescent="0.25">
      <c r="A145" s="9">
        <v>46160</v>
      </c>
      <c r="B145" s="10" t="s">
        <v>394</v>
      </c>
      <c r="D145" s="11" t="s">
        <v>84</v>
      </c>
      <c r="E145" t="s">
        <v>53</v>
      </c>
      <c r="F145" s="11" t="s">
        <v>85</v>
      </c>
      <c r="G145" s="19">
        <v>0</v>
      </c>
      <c r="H145" s="19">
        <v>0</v>
      </c>
      <c r="I145" s="8">
        <v>7200</v>
      </c>
      <c r="J145" s="5">
        <v>24000</v>
      </c>
      <c r="K145" s="5">
        <v>240000</v>
      </c>
      <c r="L145" s="5">
        <v>0</v>
      </c>
      <c r="M145" s="1">
        <v>56952</v>
      </c>
      <c r="N145" s="1">
        <v>0</v>
      </c>
      <c r="O145" s="33">
        <v>328152</v>
      </c>
      <c r="P145" s="17">
        <v>1919</v>
      </c>
      <c r="Q145" t="s">
        <v>9</v>
      </c>
      <c r="R145" s="19"/>
    </row>
    <row r="146" spans="1:18" ht="16.05" hidden="1" customHeight="1" x14ac:dyDescent="0.25">
      <c r="A146" s="9">
        <v>46160</v>
      </c>
      <c r="B146" s="10" t="s">
        <v>395</v>
      </c>
      <c r="D146" s="11" t="s">
        <v>396</v>
      </c>
      <c r="E146" t="s">
        <v>55</v>
      </c>
      <c r="F146" s="11" t="s">
        <v>397</v>
      </c>
      <c r="G146" s="19">
        <v>0</v>
      </c>
      <c r="H146" s="19">
        <v>0</v>
      </c>
      <c r="I146" s="8">
        <v>-237000</v>
      </c>
      <c r="J146" s="5">
        <v>-790000</v>
      </c>
      <c r="K146" s="5">
        <v>0</v>
      </c>
      <c r="L146" s="5">
        <v>0</v>
      </c>
      <c r="M146" s="1">
        <v>-215670</v>
      </c>
      <c r="N146" s="1">
        <v>0</v>
      </c>
      <c r="O146" s="33">
        <v>-1242670</v>
      </c>
      <c r="P146" s="17">
        <v>1907</v>
      </c>
      <c r="Q146" t="s">
        <v>9</v>
      </c>
      <c r="R146" s="19"/>
    </row>
    <row r="147" spans="1:18" ht="16.05" hidden="1" customHeight="1" x14ac:dyDescent="0.25">
      <c r="A147" s="9">
        <v>46160</v>
      </c>
      <c r="B147" s="10" t="s">
        <v>398</v>
      </c>
      <c r="D147" s="11" t="s">
        <v>396</v>
      </c>
      <c r="E147" t="s">
        <v>55</v>
      </c>
      <c r="F147" s="11" t="s">
        <v>397</v>
      </c>
      <c r="G147" s="19">
        <v>0</v>
      </c>
      <c r="H147" s="19">
        <v>0</v>
      </c>
      <c r="I147" s="8">
        <v>237000</v>
      </c>
      <c r="J147" s="5">
        <v>790000</v>
      </c>
      <c r="K147" s="5">
        <v>0</v>
      </c>
      <c r="L147" s="5">
        <v>0</v>
      </c>
      <c r="M147" s="1">
        <v>215670</v>
      </c>
      <c r="N147" s="1">
        <v>0</v>
      </c>
      <c r="O147" s="33">
        <v>1242670</v>
      </c>
      <c r="P147" s="17">
        <v>1907</v>
      </c>
      <c r="Q147" t="s">
        <v>9</v>
      </c>
      <c r="R147" s="19"/>
    </row>
    <row r="148" spans="1:18" ht="16.05" hidden="1" customHeight="1" x14ac:dyDescent="0.25">
      <c r="A148" s="9">
        <v>46160</v>
      </c>
      <c r="B148" s="10" t="s">
        <v>399</v>
      </c>
      <c r="D148" s="11" t="s">
        <v>81</v>
      </c>
      <c r="E148" t="s">
        <v>55</v>
      </c>
      <c r="F148" s="11" t="s">
        <v>82</v>
      </c>
      <c r="G148" s="19">
        <v>0</v>
      </c>
      <c r="H148" s="19">
        <v>0</v>
      </c>
      <c r="I148" s="8">
        <v>6000</v>
      </c>
      <c r="J148" s="5">
        <v>20000</v>
      </c>
      <c r="K148" s="5">
        <v>200000</v>
      </c>
      <c r="L148" s="5">
        <v>0</v>
      </c>
      <c r="M148" s="1">
        <v>47460</v>
      </c>
      <c r="N148" s="1">
        <v>0</v>
      </c>
      <c r="O148" s="33">
        <v>273460</v>
      </c>
      <c r="P148" s="17">
        <v>1919</v>
      </c>
      <c r="Q148" t="s">
        <v>9</v>
      </c>
      <c r="R148" s="19"/>
    </row>
    <row r="149" spans="1:18" ht="16.05" hidden="1" customHeight="1" x14ac:dyDescent="0.25">
      <c r="A149" s="9">
        <v>46160</v>
      </c>
      <c r="B149" s="10" t="s">
        <v>400</v>
      </c>
      <c r="D149" s="11" t="s">
        <v>401</v>
      </c>
      <c r="E149" t="s">
        <v>55</v>
      </c>
      <c r="F149" s="11" t="s">
        <v>402</v>
      </c>
      <c r="G149" s="19">
        <v>0</v>
      </c>
      <c r="H149" s="19">
        <v>0</v>
      </c>
      <c r="I149" s="8">
        <v>3000</v>
      </c>
      <c r="J149" s="5">
        <v>10000</v>
      </c>
      <c r="K149" s="5">
        <v>100000</v>
      </c>
      <c r="L149" s="5">
        <v>0</v>
      </c>
      <c r="M149" s="1">
        <v>23730</v>
      </c>
      <c r="N149" s="1">
        <v>0</v>
      </c>
      <c r="O149" s="33">
        <v>136730</v>
      </c>
      <c r="P149" s="17">
        <v>1919</v>
      </c>
      <c r="Q149" t="s">
        <v>9</v>
      </c>
      <c r="R149" s="19"/>
    </row>
    <row r="150" spans="1:18" ht="16.05" hidden="1" customHeight="1" x14ac:dyDescent="0.25">
      <c r="A150" s="9">
        <v>46161</v>
      </c>
      <c r="B150" s="10" t="s">
        <v>403</v>
      </c>
      <c r="D150" s="11" t="s">
        <v>31</v>
      </c>
      <c r="E150" t="s">
        <v>53</v>
      </c>
      <c r="F150" s="11" t="s">
        <v>6</v>
      </c>
      <c r="G150" s="19">
        <v>0</v>
      </c>
      <c r="H150" s="19">
        <v>0</v>
      </c>
      <c r="I150" s="8">
        <v>-382500</v>
      </c>
      <c r="J150" s="5">
        <v>-1275000</v>
      </c>
      <c r="K150" s="5">
        <v>0</v>
      </c>
      <c r="L150" s="5">
        <v>0</v>
      </c>
      <c r="M150" s="1">
        <v>-348075</v>
      </c>
      <c r="N150" s="1">
        <v>0</v>
      </c>
      <c r="O150" s="33">
        <v>-2005575</v>
      </c>
      <c r="P150" s="17">
        <v>1984</v>
      </c>
      <c r="Q150" t="s">
        <v>102</v>
      </c>
      <c r="R150" s="19"/>
    </row>
    <row r="151" spans="1:18" ht="16.05" hidden="1" customHeight="1" x14ac:dyDescent="0.25">
      <c r="A151" s="9">
        <v>46161</v>
      </c>
      <c r="B151" s="10" t="s">
        <v>404</v>
      </c>
      <c r="D151" s="11" t="s">
        <v>31</v>
      </c>
      <c r="E151" t="s">
        <v>53</v>
      </c>
      <c r="F151" s="11" t="s">
        <v>6</v>
      </c>
      <c r="G151" s="19">
        <v>0</v>
      </c>
      <c r="H151" s="19">
        <v>0</v>
      </c>
      <c r="I151" s="8">
        <v>-1530600</v>
      </c>
      <c r="J151" s="5">
        <v>-5102000</v>
      </c>
      <c r="K151" s="5">
        <v>0</v>
      </c>
      <c r="L151" s="5">
        <v>0</v>
      </c>
      <c r="M151" s="1">
        <v>-1392846</v>
      </c>
      <c r="N151" s="1">
        <v>0</v>
      </c>
      <c r="O151" s="33">
        <v>-8025446</v>
      </c>
      <c r="P151" s="17">
        <v>1902</v>
      </c>
      <c r="Q151" t="s">
        <v>10</v>
      </c>
      <c r="R151" s="19"/>
    </row>
    <row r="152" spans="1:18" s="36" customFormat="1" ht="16.05" hidden="1" customHeight="1" x14ac:dyDescent="0.25">
      <c r="A152" s="34">
        <v>46161</v>
      </c>
      <c r="B152" s="35" t="s">
        <v>405</v>
      </c>
      <c r="D152" s="36" t="s">
        <v>406</v>
      </c>
      <c r="E152" s="37" t="s">
        <v>53</v>
      </c>
      <c r="F152" s="36" t="s">
        <v>407</v>
      </c>
      <c r="G152" s="38">
        <v>0</v>
      </c>
      <c r="H152" s="38">
        <v>0</v>
      </c>
      <c r="I152" s="39">
        <v>306000</v>
      </c>
      <c r="J152" s="40">
        <v>1020000</v>
      </c>
      <c r="K152" s="40">
        <v>10200000</v>
      </c>
      <c r="L152" s="40">
        <v>0</v>
      </c>
      <c r="M152" s="41">
        <v>2420460</v>
      </c>
      <c r="N152" s="41">
        <v>0</v>
      </c>
      <c r="O152" s="42">
        <v>13946460</v>
      </c>
      <c r="P152" s="43">
        <v>2027</v>
      </c>
      <c r="Q152" s="37" t="s">
        <v>9</v>
      </c>
      <c r="R152" s="19"/>
    </row>
    <row r="153" spans="1:18" ht="16.05" hidden="1" customHeight="1" x14ac:dyDescent="0.25">
      <c r="A153" s="9">
        <v>46161</v>
      </c>
      <c r="B153" s="10" t="s">
        <v>408</v>
      </c>
      <c r="D153" s="11" t="s">
        <v>31</v>
      </c>
      <c r="E153" t="s">
        <v>53</v>
      </c>
      <c r="F153" s="11" t="s">
        <v>6</v>
      </c>
      <c r="G153" s="19">
        <v>0</v>
      </c>
      <c r="H153" s="19">
        <v>0</v>
      </c>
      <c r="I153" s="8">
        <v>382500</v>
      </c>
      <c r="J153" s="5">
        <v>1275000</v>
      </c>
      <c r="K153" s="5">
        <v>0</v>
      </c>
      <c r="L153" s="5">
        <v>0</v>
      </c>
      <c r="M153" s="1">
        <v>348075</v>
      </c>
      <c r="N153" s="1">
        <v>0</v>
      </c>
      <c r="O153" s="33">
        <v>2005575</v>
      </c>
      <c r="P153" s="17">
        <v>1984</v>
      </c>
      <c r="Q153" t="s">
        <v>102</v>
      </c>
      <c r="R153" s="19"/>
    </row>
    <row r="154" spans="1:18" s="36" customFormat="1" ht="16.05" hidden="1" customHeight="1" x14ac:dyDescent="0.25">
      <c r="A154" s="34">
        <v>46161</v>
      </c>
      <c r="B154" s="35" t="s">
        <v>409</v>
      </c>
      <c r="D154" s="36" t="s">
        <v>410</v>
      </c>
      <c r="E154" s="37" t="s">
        <v>53</v>
      </c>
      <c r="F154" s="36" t="s">
        <v>411</v>
      </c>
      <c r="G154" s="38">
        <v>0</v>
      </c>
      <c r="H154" s="38">
        <v>0</v>
      </c>
      <c r="I154" s="39">
        <v>84000</v>
      </c>
      <c r="J154" s="40">
        <v>280000</v>
      </c>
      <c r="K154" s="40">
        <v>0</v>
      </c>
      <c r="L154" s="40">
        <v>0</v>
      </c>
      <c r="M154" s="41">
        <v>76440</v>
      </c>
      <c r="N154" s="41">
        <v>0</v>
      </c>
      <c r="O154" s="42">
        <v>440440</v>
      </c>
      <c r="P154" s="43">
        <v>2027</v>
      </c>
      <c r="Q154" s="37" t="s">
        <v>9</v>
      </c>
      <c r="R154" s="19"/>
    </row>
    <row r="155" spans="1:18" s="48" customFormat="1" ht="16.05" customHeight="1" x14ac:dyDescent="0.25">
      <c r="A155" s="46">
        <v>46161</v>
      </c>
      <c r="B155" s="47" t="s">
        <v>412</v>
      </c>
      <c r="D155" s="48" t="s">
        <v>413</v>
      </c>
      <c r="E155" s="49" t="s">
        <v>53</v>
      </c>
      <c r="F155" s="48" t="s">
        <v>92</v>
      </c>
      <c r="G155" s="50">
        <v>0</v>
      </c>
      <c r="H155" s="50">
        <v>0</v>
      </c>
      <c r="I155" s="8">
        <v>0</v>
      </c>
      <c r="J155" s="5">
        <v>554370</v>
      </c>
      <c r="K155" s="5">
        <v>0</v>
      </c>
      <c r="L155" s="5">
        <v>0</v>
      </c>
      <c r="M155" s="1">
        <v>116417.7</v>
      </c>
      <c r="N155" s="1">
        <v>0</v>
      </c>
      <c r="O155" s="33">
        <v>670787.69999999995</v>
      </c>
      <c r="P155" s="51">
        <v>1494</v>
      </c>
      <c r="Q155" s="49" t="s">
        <v>104</v>
      </c>
      <c r="R155" s="52" t="s">
        <v>9</v>
      </c>
    </row>
    <row r="156" spans="1:18" ht="16.05" hidden="1" customHeight="1" x14ac:dyDescent="0.25">
      <c r="A156" s="9">
        <v>46161</v>
      </c>
      <c r="B156" s="10" t="s">
        <v>414</v>
      </c>
      <c r="D156" s="11" t="s">
        <v>415</v>
      </c>
      <c r="E156" t="s">
        <v>53</v>
      </c>
      <c r="F156" s="11" t="s">
        <v>416</v>
      </c>
      <c r="G156" s="19">
        <v>500000</v>
      </c>
      <c r="H156" s="19">
        <v>0</v>
      </c>
      <c r="I156" s="8">
        <v>0</v>
      </c>
      <c r="J156" s="5">
        <v>0</v>
      </c>
      <c r="K156" s="5">
        <v>0</v>
      </c>
      <c r="L156" s="5">
        <v>0</v>
      </c>
      <c r="M156" s="1">
        <v>105000</v>
      </c>
      <c r="N156" s="1">
        <v>0</v>
      </c>
      <c r="O156" s="33">
        <v>605000</v>
      </c>
      <c r="P156" s="17">
        <v>2021</v>
      </c>
      <c r="Q156" t="s">
        <v>9</v>
      </c>
      <c r="R156" s="19"/>
    </row>
    <row r="157" spans="1:18" ht="16.05" hidden="1" customHeight="1" x14ac:dyDescent="0.25">
      <c r="A157" s="9">
        <v>46161</v>
      </c>
      <c r="B157" s="10" t="s">
        <v>417</v>
      </c>
      <c r="D157" s="11" t="s">
        <v>418</v>
      </c>
      <c r="E157" t="s">
        <v>55</v>
      </c>
      <c r="F157" s="11" t="s">
        <v>419</v>
      </c>
      <c r="G157" s="19">
        <v>0</v>
      </c>
      <c r="H157" s="19">
        <v>0</v>
      </c>
      <c r="I157" s="8">
        <v>0</v>
      </c>
      <c r="J157" s="5">
        <v>261000</v>
      </c>
      <c r="K157" s="5">
        <v>0</v>
      </c>
      <c r="L157" s="5">
        <v>0</v>
      </c>
      <c r="M157" s="1">
        <v>54810</v>
      </c>
      <c r="N157" s="1">
        <v>0</v>
      </c>
      <c r="O157" s="33">
        <v>315810</v>
      </c>
      <c r="P157" s="17">
        <v>1948</v>
      </c>
      <c r="Q157" t="s">
        <v>9</v>
      </c>
      <c r="R157" s="19"/>
    </row>
    <row r="158" spans="1:18" ht="16.05" hidden="1" customHeight="1" x14ac:dyDescent="0.25">
      <c r="A158" s="9">
        <v>46161</v>
      </c>
      <c r="B158" s="10" t="s">
        <v>420</v>
      </c>
      <c r="D158" s="11" t="s">
        <v>418</v>
      </c>
      <c r="E158" t="s">
        <v>55</v>
      </c>
      <c r="F158" s="11" t="s">
        <v>419</v>
      </c>
      <c r="G158" s="19">
        <v>0</v>
      </c>
      <c r="H158" s="19">
        <v>37897.199999999997</v>
      </c>
      <c r="I158" s="8">
        <v>0</v>
      </c>
      <c r="J158" s="5">
        <v>0</v>
      </c>
      <c r="K158" s="5">
        <v>0</v>
      </c>
      <c r="L158" s="5">
        <v>0</v>
      </c>
      <c r="M158" s="1">
        <v>0</v>
      </c>
      <c r="N158" s="1">
        <v>0</v>
      </c>
      <c r="O158" s="33">
        <v>37897.199999999997</v>
      </c>
      <c r="P158" s="17">
        <v>1948</v>
      </c>
      <c r="Q158" t="s">
        <v>9</v>
      </c>
      <c r="R158" s="19"/>
    </row>
    <row r="159" spans="1:18" ht="16.05" hidden="1" customHeight="1" x14ac:dyDescent="0.25">
      <c r="A159" s="9">
        <v>46162</v>
      </c>
      <c r="B159" s="10" t="s">
        <v>421</v>
      </c>
      <c r="D159" s="11" t="s">
        <v>422</v>
      </c>
      <c r="E159" t="s">
        <v>54</v>
      </c>
      <c r="F159" s="11" t="s">
        <v>423</v>
      </c>
      <c r="G159" s="19">
        <v>0</v>
      </c>
      <c r="H159" s="19">
        <v>0</v>
      </c>
      <c r="I159" s="8">
        <v>0</v>
      </c>
      <c r="J159" s="5">
        <v>330000</v>
      </c>
      <c r="K159" s="5">
        <v>0</v>
      </c>
      <c r="L159" s="5">
        <v>0</v>
      </c>
      <c r="M159" s="1">
        <v>69300</v>
      </c>
      <c r="N159" s="1">
        <v>0</v>
      </c>
      <c r="O159" s="33">
        <v>399300</v>
      </c>
      <c r="P159" s="17">
        <v>2023</v>
      </c>
      <c r="Q159" t="s">
        <v>9</v>
      </c>
      <c r="R159" s="19"/>
    </row>
    <row r="160" spans="1:18" s="36" customFormat="1" ht="16.05" hidden="1" customHeight="1" x14ac:dyDescent="0.25">
      <c r="A160" s="34">
        <v>46162</v>
      </c>
      <c r="B160" s="35" t="s">
        <v>424</v>
      </c>
      <c r="D160" s="36" t="s">
        <v>348</v>
      </c>
      <c r="E160" s="37" t="s">
        <v>53</v>
      </c>
      <c r="F160" s="36" t="s">
        <v>78</v>
      </c>
      <c r="G160" s="38">
        <v>0</v>
      </c>
      <c r="H160" s="38">
        <v>0</v>
      </c>
      <c r="I160" s="39">
        <v>15000</v>
      </c>
      <c r="J160" s="40">
        <v>50000</v>
      </c>
      <c r="K160" s="40">
        <v>0</v>
      </c>
      <c r="L160" s="40">
        <v>500000</v>
      </c>
      <c r="M160" s="41">
        <v>13650</v>
      </c>
      <c r="N160" s="41">
        <v>52500</v>
      </c>
      <c r="O160" s="42">
        <v>631150</v>
      </c>
      <c r="P160" s="43">
        <v>1982</v>
      </c>
      <c r="Q160" s="37" t="s">
        <v>9</v>
      </c>
      <c r="R160" s="19"/>
    </row>
    <row r="161" spans="1:18" s="48" customFormat="1" ht="16.05" customHeight="1" x14ac:dyDescent="0.25">
      <c r="A161" s="46">
        <v>46162</v>
      </c>
      <c r="B161" s="47" t="s">
        <v>425</v>
      </c>
      <c r="D161" s="48" t="s">
        <v>426</v>
      </c>
      <c r="E161" s="49" t="s">
        <v>53</v>
      </c>
      <c r="F161" s="48" t="s">
        <v>427</v>
      </c>
      <c r="G161" s="50">
        <v>0</v>
      </c>
      <c r="H161" s="50">
        <v>0</v>
      </c>
      <c r="I161" s="8">
        <v>0</v>
      </c>
      <c r="J161" s="5">
        <v>394000</v>
      </c>
      <c r="K161" s="5">
        <v>0</v>
      </c>
      <c r="L161" s="5">
        <v>0</v>
      </c>
      <c r="M161" s="1">
        <v>82740</v>
      </c>
      <c r="N161" s="1">
        <v>0</v>
      </c>
      <c r="O161" s="33">
        <v>476740</v>
      </c>
      <c r="P161" s="51">
        <v>1143</v>
      </c>
      <c r="Q161" s="49" t="s">
        <v>104</v>
      </c>
      <c r="R161" s="53" t="s">
        <v>553</v>
      </c>
    </row>
    <row r="162" spans="1:18" s="36" customFormat="1" ht="16.05" hidden="1" customHeight="1" x14ac:dyDescent="0.25">
      <c r="A162" s="34">
        <v>46163</v>
      </c>
      <c r="B162" s="35" t="s">
        <v>428</v>
      </c>
      <c r="D162" s="36" t="s">
        <v>224</v>
      </c>
      <c r="E162" s="37" t="s">
        <v>53</v>
      </c>
      <c r="F162" s="36" t="s">
        <v>93</v>
      </c>
      <c r="G162" s="38">
        <v>0</v>
      </c>
      <c r="H162" s="38">
        <v>0</v>
      </c>
      <c r="I162" s="39">
        <v>-465000</v>
      </c>
      <c r="J162" s="40">
        <v>-1550000</v>
      </c>
      <c r="K162" s="40">
        <v>0</v>
      </c>
      <c r="L162" s="40">
        <v>-15500000</v>
      </c>
      <c r="M162" s="41">
        <v>-423150</v>
      </c>
      <c r="N162" s="41">
        <v>-1627500</v>
      </c>
      <c r="O162" s="42">
        <v>-19565650</v>
      </c>
      <c r="P162" s="43">
        <v>1960</v>
      </c>
      <c r="Q162" s="37" t="s">
        <v>107</v>
      </c>
      <c r="R162" s="19"/>
    </row>
    <row r="163" spans="1:18" s="48" customFormat="1" ht="16.05" customHeight="1" x14ac:dyDescent="0.25">
      <c r="A163" s="46">
        <v>46163</v>
      </c>
      <c r="B163" s="47" t="s">
        <v>429</v>
      </c>
      <c r="D163" s="48" t="s">
        <v>372</v>
      </c>
      <c r="E163" s="49" t="s">
        <v>54</v>
      </c>
      <c r="F163" s="48" t="s">
        <v>430</v>
      </c>
      <c r="G163" s="50">
        <v>0</v>
      </c>
      <c r="H163" s="50">
        <v>0</v>
      </c>
      <c r="I163" s="8">
        <v>-13800</v>
      </c>
      <c r="J163" s="5">
        <v>-46000</v>
      </c>
      <c r="K163" s="5">
        <v>0</v>
      </c>
      <c r="L163" s="5">
        <v>0</v>
      </c>
      <c r="M163" s="1">
        <v>-12558</v>
      </c>
      <c r="N163" s="1">
        <v>0</v>
      </c>
      <c r="O163" s="33">
        <v>-72358</v>
      </c>
      <c r="P163" s="51">
        <v>1525</v>
      </c>
      <c r="Q163" s="49" t="s">
        <v>104</v>
      </c>
      <c r="R163" s="52" t="s">
        <v>9</v>
      </c>
    </row>
    <row r="164" spans="1:18" s="36" customFormat="1" ht="16.05" hidden="1" customHeight="1" x14ac:dyDescent="0.25">
      <c r="A164" s="34">
        <v>46163</v>
      </c>
      <c r="B164" s="35" t="s">
        <v>431</v>
      </c>
      <c r="D164" s="36" t="s">
        <v>224</v>
      </c>
      <c r="E164" s="37" t="s">
        <v>53</v>
      </c>
      <c r="F164" s="36" t="s">
        <v>93</v>
      </c>
      <c r="G164" s="38">
        <v>0</v>
      </c>
      <c r="H164" s="38">
        <v>0</v>
      </c>
      <c r="I164" s="39">
        <v>120000</v>
      </c>
      <c r="J164" s="40">
        <v>400000</v>
      </c>
      <c r="K164" s="40">
        <v>0</v>
      </c>
      <c r="L164" s="40">
        <v>4000000</v>
      </c>
      <c r="M164" s="41">
        <v>109200</v>
      </c>
      <c r="N164" s="41">
        <v>420000</v>
      </c>
      <c r="O164" s="42">
        <v>5049200</v>
      </c>
      <c r="P164" s="43">
        <v>1960</v>
      </c>
      <c r="Q164" s="37" t="s">
        <v>107</v>
      </c>
      <c r="R164" s="19"/>
    </row>
    <row r="165" spans="1:18" s="36" customFormat="1" ht="16.05" hidden="1" customHeight="1" x14ac:dyDescent="0.25">
      <c r="A165" s="34">
        <v>46163</v>
      </c>
      <c r="B165" s="35" t="s">
        <v>432</v>
      </c>
      <c r="D165" s="36" t="s">
        <v>109</v>
      </c>
      <c r="E165" s="37" t="s">
        <v>53</v>
      </c>
      <c r="F165" s="36" t="s">
        <v>36</v>
      </c>
      <c r="G165" s="38">
        <v>0</v>
      </c>
      <c r="H165" s="38">
        <v>0</v>
      </c>
      <c r="I165" s="39">
        <v>12000</v>
      </c>
      <c r="J165" s="40">
        <v>40000</v>
      </c>
      <c r="K165" s="40">
        <v>400000</v>
      </c>
      <c r="L165" s="40">
        <v>0</v>
      </c>
      <c r="M165" s="41">
        <v>94920</v>
      </c>
      <c r="N165" s="41">
        <v>0</v>
      </c>
      <c r="O165" s="42">
        <v>546920</v>
      </c>
      <c r="P165" s="43">
        <v>1982</v>
      </c>
      <c r="Q165" s="37" t="s">
        <v>9</v>
      </c>
      <c r="R165" s="19"/>
    </row>
    <row r="166" spans="1:18" s="36" customFormat="1" ht="16.05" hidden="1" customHeight="1" x14ac:dyDescent="0.25">
      <c r="A166" s="34">
        <v>46163</v>
      </c>
      <c r="B166" s="35" t="s">
        <v>433</v>
      </c>
      <c r="D166" s="36" t="s">
        <v>307</v>
      </c>
      <c r="E166" s="37" t="s">
        <v>53</v>
      </c>
      <c r="F166" s="36" t="s">
        <v>308</v>
      </c>
      <c r="G166" s="38">
        <v>0</v>
      </c>
      <c r="H166" s="38">
        <v>0</v>
      </c>
      <c r="I166" s="39">
        <v>10500</v>
      </c>
      <c r="J166" s="40">
        <v>35000</v>
      </c>
      <c r="K166" s="40">
        <v>350000</v>
      </c>
      <c r="L166" s="40">
        <v>0</v>
      </c>
      <c r="M166" s="41">
        <v>83055</v>
      </c>
      <c r="N166" s="41">
        <v>0</v>
      </c>
      <c r="O166" s="42">
        <v>478555</v>
      </c>
      <c r="P166" s="43">
        <v>1982</v>
      </c>
      <c r="Q166" s="37" t="s">
        <v>9</v>
      </c>
      <c r="R166" s="19"/>
    </row>
    <row r="167" spans="1:18" s="36" customFormat="1" ht="16.05" hidden="1" customHeight="1" x14ac:dyDescent="0.25">
      <c r="A167" s="34">
        <v>46163</v>
      </c>
      <c r="B167" s="35" t="s">
        <v>434</v>
      </c>
      <c r="D167" s="36" t="s">
        <v>317</v>
      </c>
      <c r="E167" s="37" t="s">
        <v>53</v>
      </c>
      <c r="F167" s="36" t="s">
        <v>318</v>
      </c>
      <c r="G167" s="38">
        <v>0</v>
      </c>
      <c r="H167" s="38">
        <v>0</v>
      </c>
      <c r="I167" s="39">
        <v>51000</v>
      </c>
      <c r="J167" s="40">
        <v>170000</v>
      </c>
      <c r="K167" s="40">
        <v>1700000</v>
      </c>
      <c r="L167" s="40">
        <v>0</v>
      </c>
      <c r="M167" s="41">
        <v>403410</v>
      </c>
      <c r="N167" s="41">
        <v>0</v>
      </c>
      <c r="O167" s="42">
        <v>2324410</v>
      </c>
      <c r="P167" s="43">
        <v>1982</v>
      </c>
      <c r="Q167" s="37" t="s">
        <v>9</v>
      </c>
      <c r="R167" s="19"/>
    </row>
    <row r="168" spans="1:18" s="36" customFormat="1" ht="16.05" hidden="1" customHeight="1" x14ac:dyDescent="0.25">
      <c r="A168" s="34">
        <v>46163</v>
      </c>
      <c r="B168" s="35" t="s">
        <v>435</v>
      </c>
      <c r="D168" s="36" t="s">
        <v>436</v>
      </c>
      <c r="E168" s="37" t="s">
        <v>53</v>
      </c>
      <c r="F168" s="36" t="s">
        <v>437</v>
      </c>
      <c r="G168" s="38">
        <v>0</v>
      </c>
      <c r="H168" s="38">
        <v>0</v>
      </c>
      <c r="I168" s="39">
        <v>9000</v>
      </c>
      <c r="J168" s="40">
        <v>30000</v>
      </c>
      <c r="K168" s="40">
        <v>300000</v>
      </c>
      <c r="L168" s="40">
        <v>0</v>
      </c>
      <c r="M168" s="41">
        <v>71190</v>
      </c>
      <c r="N168" s="41">
        <v>0</v>
      </c>
      <c r="O168" s="42">
        <v>410190</v>
      </c>
      <c r="P168" s="43">
        <v>1982</v>
      </c>
      <c r="Q168" s="37" t="s">
        <v>9</v>
      </c>
      <c r="R168" s="19"/>
    </row>
    <row r="169" spans="1:18" s="36" customFormat="1" ht="16.05" hidden="1" customHeight="1" x14ac:dyDescent="0.25">
      <c r="A169" s="34">
        <v>46163</v>
      </c>
      <c r="B169" s="35" t="s">
        <v>438</v>
      </c>
      <c r="D169" s="36" t="s">
        <v>439</v>
      </c>
      <c r="E169" s="37" t="s">
        <v>53</v>
      </c>
      <c r="F169" s="36" t="s">
        <v>440</v>
      </c>
      <c r="G169" s="38">
        <v>0</v>
      </c>
      <c r="H169" s="38">
        <v>0</v>
      </c>
      <c r="I169" s="39">
        <v>741000</v>
      </c>
      <c r="J169" s="40">
        <v>2470000</v>
      </c>
      <c r="K169" s="40">
        <v>2900000</v>
      </c>
      <c r="L169" s="40">
        <v>21800000</v>
      </c>
      <c r="M169" s="41">
        <v>1283310</v>
      </c>
      <c r="N169" s="41">
        <v>2289000</v>
      </c>
      <c r="O169" s="42">
        <v>31483310</v>
      </c>
      <c r="P169" s="43">
        <v>1982</v>
      </c>
      <c r="Q169" s="37" t="s">
        <v>9</v>
      </c>
      <c r="R169" s="19"/>
    </row>
    <row r="170" spans="1:18" s="36" customFormat="1" ht="16.05" hidden="1" customHeight="1" x14ac:dyDescent="0.25">
      <c r="A170" s="34">
        <v>46163</v>
      </c>
      <c r="B170" s="35" t="s">
        <v>441</v>
      </c>
      <c r="D170" s="36" t="s">
        <v>439</v>
      </c>
      <c r="E170" s="37" t="s">
        <v>53</v>
      </c>
      <c r="F170" s="36" t="s">
        <v>440</v>
      </c>
      <c r="G170" s="38">
        <v>0</v>
      </c>
      <c r="H170" s="38">
        <v>0</v>
      </c>
      <c r="I170" s="39">
        <v>336600</v>
      </c>
      <c r="J170" s="40">
        <v>1122000</v>
      </c>
      <c r="K170" s="40">
        <v>520000</v>
      </c>
      <c r="L170" s="40">
        <v>10700000</v>
      </c>
      <c r="M170" s="41">
        <v>415506</v>
      </c>
      <c r="N170" s="41">
        <v>1123500</v>
      </c>
      <c r="O170" s="42">
        <v>14217606</v>
      </c>
      <c r="P170" s="43">
        <v>1982</v>
      </c>
      <c r="Q170" s="37" t="s">
        <v>9</v>
      </c>
      <c r="R170" s="19"/>
    </row>
    <row r="171" spans="1:18" ht="16.05" hidden="1" customHeight="1" x14ac:dyDescent="0.25">
      <c r="A171" s="9">
        <v>46163</v>
      </c>
      <c r="B171" s="10" t="s">
        <v>442</v>
      </c>
      <c r="D171" s="11" t="s">
        <v>443</v>
      </c>
      <c r="E171" t="s">
        <v>53</v>
      </c>
      <c r="F171" s="11" t="s">
        <v>41</v>
      </c>
      <c r="G171" s="19">
        <v>0</v>
      </c>
      <c r="H171" s="19">
        <v>0</v>
      </c>
      <c r="I171" s="8">
        <v>1500000</v>
      </c>
      <c r="J171" s="5">
        <v>0</v>
      </c>
      <c r="K171" s="5">
        <v>0</v>
      </c>
      <c r="L171" s="5">
        <v>0</v>
      </c>
      <c r="M171" s="1">
        <v>315000</v>
      </c>
      <c r="N171" s="1">
        <v>0</v>
      </c>
      <c r="O171" s="33">
        <v>1815000</v>
      </c>
      <c r="P171" s="17">
        <v>1892</v>
      </c>
      <c r="Q171" t="s">
        <v>10</v>
      </c>
      <c r="R171" s="19"/>
    </row>
    <row r="172" spans="1:18" ht="15.6" hidden="1" customHeight="1" x14ac:dyDescent="0.25">
      <c r="A172" s="9">
        <v>46163</v>
      </c>
      <c r="B172" s="10" t="s">
        <v>444</v>
      </c>
      <c r="D172" s="11" t="s">
        <v>79</v>
      </c>
      <c r="E172" t="s">
        <v>53</v>
      </c>
      <c r="F172" s="11" t="s">
        <v>80</v>
      </c>
      <c r="G172" s="19">
        <v>0</v>
      </c>
      <c r="H172" s="19">
        <v>0</v>
      </c>
      <c r="I172" s="8">
        <v>57000</v>
      </c>
      <c r="J172" s="5">
        <v>190000</v>
      </c>
      <c r="K172" s="5">
        <v>0</v>
      </c>
      <c r="L172" s="5">
        <v>0</v>
      </c>
      <c r="M172" s="1">
        <v>51870</v>
      </c>
      <c r="N172" s="1">
        <v>0</v>
      </c>
      <c r="O172" s="33">
        <v>298870</v>
      </c>
      <c r="P172" s="17">
        <v>1994</v>
      </c>
      <c r="Q172" t="s">
        <v>10</v>
      </c>
      <c r="R172" s="19"/>
    </row>
    <row r="173" spans="1:18" ht="16.05" hidden="1" customHeight="1" x14ac:dyDescent="0.25">
      <c r="A173" s="9">
        <v>46163</v>
      </c>
      <c r="B173" s="10" t="s">
        <v>445</v>
      </c>
      <c r="D173" s="11" t="s">
        <v>31</v>
      </c>
      <c r="E173" t="s">
        <v>53</v>
      </c>
      <c r="F173" s="11" t="s">
        <v>6</v>
      </c>
      <c r="G173" s="19">
        <v>0</v>
      </c>
      <c r="H173" s="19">
        <v>0</v>
      </c>
      <c r="I173" s="8">
        <v>205800</v>
      </c>
      <c r="J173" s="5">
        <v>686000</v>
      </c>
      <c r="K173" s="5">
        <v>0</v>
      </c>
      <c r="L173" s="5">
        <v>0</v>
      </c>
      <c r="M173" s="1">
        <v>187278</v>
      </c>
      <c r="N173" s="1">
        <v>0</v>
      </c>
      <c r="O173" s="33">
        <v>1079078</v>
      </c>
      <c r="P173" s="17">
        <v>1994</v>
      </c>
      <c r="Q173" t="s">
        <v>10</v>
      </c>
      <c r="R173" s="19"/>
    </row>
    <row r="174" spans="1:18" ht="16.05" hidden="1" customHeight="1" x14ac:dyDescent="0.25">
      <c r="A174" s="9">
        <v>46163</v>
      </c>
      <c r="B174" s="10" t="s">
        <v>446</v>
      </c>
      <c r="D174" s="11" t="s">
        <v>73</v>
      </c>
      <c r="E174" t="s">
        <v>53</v>
      </c>
      <c r="F174" s="11" t="s">
        <v>74</v>
      </c>
      <c r="G174" s="19">
        <v>0</v>
      </c>
      <c r="H174" s="19">
        <v>0</v>
      </c>
      <c r="I174" s="8">
        <v>15000</v>
      </c>
      <c r="J174" s="5">
        <v>50000</v>
      </c>
      <c r="K174" s="5">
        <v>0</v>
      </c>
      <c r="L174" s="5">
        <v>0</v>
      </c>
      <c r="M174" s="1">
        <v>13650</v>
      </c>
      <c r="N174" s="1">
        <v>0</v>
      </c>
      <c r="O174" s="33">
        <v>78650</v>
      </c>
      <c r="P174" s="17">
        <v>1994</v>
      </c>
      <c r="Q174" t="s">
        <v>10</v>
      </c>
      <c r="R174" s="19"/>
    </row>
    <row r="175" spans="1:18" ht="16.05" hidden="1" customHeight="1" x14ac:dyDescent="0.25">
      <c r="A175" s="9">
        <v>46163</v>
      </c>
      <c r="B175" s="10" t="s">
        <v>447</v>
      </c>
      <c r="D175" s="11" t="s">
        <v>448</v>
      </c>
      <c r="E175" t="s">
        <v>53</v>
      </c>
      <c r="F175" s="11" t="s">
        <v>449</v>
      </c>
      <c r="G175" s="19">
        <v>0</v>
      </c>
      <c r="H175" s="19">
        <v>0</v>
      </c>
      <c r="I175" s="8">
        <v>36000</v>
      </c>
      <c r="J175" s="5">
        <v>120000</v>
      </c>
      <c r="K175" s="5">
        <v>0</v>
      </c>
      <c r="L175" s="5">
        <v>0</v>
      </c>
      <c r="M175" s="1">
        <v>32760</v>
      </c>
      <c r="N175" s="1">
        <v>0</v>
      </c>
      <c r="O175" s="33">
        <v>188760</v>
      </c>
      <c r="P175" s="17">
        <v>1994</v>
      </c>
      <c r="Q175" t="s">
        <v>10</v>
      </c>
      <c r="R175" s="19"/>
    </row>
    <row r="176" spans="1:18" ht="16.05" hidden="1" customHeight="1" x14ac:dyDescent="0.25">
      <c r="A176" s="9">
        <v>46163</v>
      </c>
      <c r="B176" s="10" t="s">
        <v>450</v>
      </c>
      <c r="D176" s="11" t="s">
        <v>133</v>
      </c>
      <c r="E176" t="s">
        <v>53</v>
      </c>
      <c r="F176" s="11" t="s">
        <v>134</v>
      </c>
      <c r="G176" s="19">
        <v>0</v>
      </c>
      <c r="H176" s="19">
        <v>0</v>
      </c>
      <c r="I176" s="8">
        <v>10500</v>
      </c>
      <c r="J176" s="5">
        <v>35000</v>
      </c>
      <c r="K176" s="5">
        <v>0</v>
      </c>
      <c r="L176" s="5">
        <v>0</v>
      </c>
      <c r="M176" s="1">
        <v>9555</v>
      </c>
      <c r="N176" s="1">
        <v>0</v>
      </c>
      <c r="O176" s="33">
        <v>55055</v>
      </c>
      <c r="P176" s="17">
        <v>1994</v>
      </c>
      <c r="Q176" t="s">
        <v>10</v>
      </c>
      <c r="R176" s="19"/>
    </row>
    <row r="177" spans="1:18" ht="16.05" hidden="1" customHeight="1" x14ac:dyDescent="0.25">
      <c r="A177" s="9">
        <v>46163</v>
      </c>
      <c r="B177" s="10" t="s">
        <v>451</v>
      </c>
      <c r="D177" s="11" t="s">
        <v>113</v>
      </c>
      <c r="E177" t="s">
        <v>53</v>
      </c>
      <c r="F177" s="11" t="s">
        <v>114</v>
      </c>
      <c r="G177" s="19">
        <v>0</v>
      </c>
      <c r="H177" s="19">
        <v>0</v>
      </c>
      <c r="I177" s="8">
        <v>337500</v>
      </c>
      <c r="J177" s="5">
        <v>1125000</v>
      </c>
      <c r="K177" s="5">
        <v>0</v>
      </c>
      <c r="L177" s="5">
        <v>0</v>
      </c>
      <c r="M177" s="1">
        <v>307125</v>
      </c>
      <c r="N177" s="1">
        <v>0</v>
      </c>
      <c r="O177" s="33">
        <v>1769625</v>
      </c>
      <c r="P177" s="17">
        <v>1994</v>
      </c>
      <c r="Q177" t="s">
        <v>10</v>
      </c>
      <c r="R177" s="19"/>
    </row>
    <row r="178" spans="1:18" ht="16.05" hidden="1" customHeight="1" x14ac:dyDescent="0.25">
      <c r="A178" s="9">
        <v>46163</v>
      </c>
      <c r="B178" s="10" t="s">
        <v>452</v>
      </c>
      <c r="D178" s="11" t="s">
        <v>453</v>
      </c>
      <c r="E178" t="s">
        <v>53</v>
      </c>
      <c r="F178" s="11" t="s">
        <v>454</v>
      </c>
      <c r="G178" s="19">
        <v>0</v>
      </c>
      <c r="H178" s="19">
        <v>0</v>
      </c>
      <c r="I178" s="8">
        <v>63000</v>
      </c>
      <c r="J178" s="5">
        <v>210000</v>
      </c>
      <c r="K178" s="5">
        <v>0</v>
      </c>
      <c r="L178" s="5">
        <v>0</v>
      </c>
      <c r="M178" s="1">
        <v>57330</v>
      </c>
      <c r="N178" s="1">
        <v>0</v>
      </c>
      <c r="O178" s="33">
        <v>330330</v>
      </c>
      <c r="P178" s="17">
        <v>1994</v>
      </c>
      <c r="Q178" t="s">
        <v>10</v>
      </c>
      <c r="R178" s="19"/>
    </row>
    <row r="179" spans="1:18" ht="16.05" hidden="1" customHeight="1" x14ac:dyDescent="0.25">
      <c r="A179" s="9">
        <v>46163</v>
      </c>
      <c r="B179" s="10" t="s">
        <v>455</v>
      </c>
      <c r="D179" s="11" t="s">
        <v>210</v>
      </c>
      <c r="E179" t="s">
        <v>53</v>
      </c>
      <c r="F179" s="11" t="s">
        <v>64</v>
      </c>
      <c r="G179" s="19">
        <v>0</v>
      </c>
      <c r="H179" s="19">
        <v>0</v>
      </c>
      <c r="I179" s="8">
        <v>12000</v>
      </c>
      <c r="J179" s="5">
        <v>40000</v>
      </c>
      <c r="K179" s="5">
        <v>0</v>
      </c>
      <c r="L179" s="5">
        <v>0</v>
      </c>
      <c r="M179" s="1">
        <v>10920</v>
      </c>
      <c r="N179" s="1">
        <v>0</v>
      </c>
      <c r="O179" s="33">
        <v>62920</v>
      </c>
      <c r="P179" s="17">
        <v>1994</v>
      </c>
      <c r="Q179" t="s">
        <v>10</v>
      </c>
      <c r="R179" s="19"/>
    </row>
    <row r="180" spans="1:18" ht="16.05" hidden="1" customHeight="1" x14ac:dyDescent="0.25">
      <c r="A180" s="9">
        <v>46163</v>
      </c>
      <c r="B180" s="10" t="s">
        <v>456</v>
      </c>
      <c r="D180" s="11" t="s">
        <v>457</v>
      </c>
      <c r="E180" t="s">
        <v>53</v>
      </c>
      <c r="F180" s="11" t="s">
        <v>458</v>
      </c>
      <c r="G180" s="19">
        <v>0</v>
      </c>
      <c r="H180" s="19">
        <v>0</v>
      </c>
      <c r="I180" s="8">
        <v>900000</v>
      </c>
      <c r="J180" s="5">
        <v>3000000</v>
      </c>
      <c r="K180" s="5">
        <v>0</v>
      </c>
      <c r="L180" s="5">
        <v>0</v>
      </c>
      <c r="M180" s="1">
        <v>819000</v>
      </c>
      <c r="N180" s="1">
        <v>0</v>
      </c>
      <c r="O180" s="33">
        <v>4719000</v>
      </c>
      <c r="P180" s="17">
        <v>1994</v>
      </c>
      <c r="Q180" t="s">
        <v>10</v>
      </c>
      <c r="R180" s="19"/>
    </row>
    <row r="181" spans="1:18" ht="16.05" hidden="1" customHeight="1" x14ac:dyDescent="0.25">
      <c r="A181" s="9">
        <v>46163</v>
      </c>
      <c r="B181" s="10" t="s">
        <v>459</v>
      </c>
      <c r="D181" s="11" t="s">
        <v>460</v>
      </c>
      <c r="E181" t="s">
        <v>53</v>
      </c>
      <c r="F181" s="11" t="s">
        <v>461</v>
      </c>
      <c r="G181" s="19">
        <v>1000000</v>
      </c>
      <c r="H181" s="19">
        <v>0</v>
      </c>
      <c r="I181" s="8">
        <v>0</v>
      </c>
      <c r="J181" s="5">
        <v>633500</v>
      </c>
      <c r="K181" s="5">
        <v>0</v>
      </c>
      <c r="L181" s="5">
        <v>0</v>
      </c>
      <c r="M181" s="1">
        <v>343035</v>
      </c>
      <c r="N181" s="1">
        <v>0</v>
      </c>
      <c r="O181" s="33">
        <v>1976535</v>
      </c>
      <c r="P181" s="17">
        <v>1932</v>
      </c>
      <c r="Q181" t="s">
        <v>547</v>
      </c>
      <c r="R181" s="19"/>
    </row>
    <row r="182" spans="1:18" s="36" customFormat="1" ht="16.05" hidden="1" customHeight="1" x14ac:dyDescent="0.25">
      <c r="A182" s="34">
        <v>46163</v>
      </c>
      <c r="B182" s="35" t="s">
        <v>462</v>
      </c>
      <c r="D182" s="36" t="s">
        <v>71</v>
      </c>
      <c r="E182" s="37" t="s">
        <v>53</v>
      </c>
      <c r="F182" s="36" t="s">
        <v>72</v>
      </c>
      <c r="G182" s="38">
        <v>0</v>
      </c>
      <c r="H182" s="38">
        <v>0</v>
      </c>
      <c r="I182" s="39">
        <v>78300</v>
      </c>
      <c r="J182" s="40">
        <v>261000</v>
      </c>
      <c r="K182" s="40">
        <v>1210000</v>
      </c>
      <c r="L182" s="40">
        <v>1400000</v>
      </c>
      <c r="M182" s="41">
        <v>325353</v>
      </c>
      <c r="N182" s="41">
        <v>147000</v>
      </c>
      <c r="O182" s="42">
        <v>3421653</v>
      </c>
      <c r="P182" s="43">
        <v>1982</v>
      </c>
      <c r="Q182" s="37" t="s">
        <v>9</v>
      </c>
      <c r="R182" s="19"/>
    </row>
    <row r="183" spans="1:18" s="36" customFormat="1" ht="16.05" hidden="1" customHeight="1" x14ac:dyDescent="0.25">
      <c r="A183" s="34">
        <v>46163</v>
      </c>
      <c r="B183" s="35" t="s">
        <v>463</v>
      </c>
      <c r="D183" s="36" t="s">
        <v>464</v>
      </c>
      <c r="E183" s="37" t="s">
        <v>53</v>
      </c>
      <c r="F183" s="36" t="s">
        <v>465</v>
      </c>
      <c r="G183" s="38">
        <v>0</v>
      </c>
      <c r="H183" s="38">
        <v>0</v>
      </c>
      <c r="I183" s="39">
        <v>27000</v>
      </c>
      <c r="J183" s="40">
        <v>90000</v>
      </c>
      <c r="K183" s="40">
        <v>900000</v>
      </c>
      <c r="L183" s="40">
        <v>0</v>
      </c>
      <c r="M183" s="41">
        <v>213570</v>
      </c>
      <c r="N183" s="41">
        <v>0</v>
      </c>
      <c r="O183" s="42">
        <v>1230570</v>
      </c>
      <c r="P183" s="43">
        <v>1982</v>
      </c>
      <c r="Q183" s="37" t="s">
        <v>9</v>
      </c>
      <c r="R183" s="19"/>
    </row>
    <row r="184" spans="1:18" ht="16.05" hidden="1" customHeight="1" x14ac:dyDescent="0.25">
      <c r="A184" s="9">
        <v>46163</v>
      </c>
      <c r="B184" s="10" t="s">
        <v>466</v>
      </c>
      <c r="D184" s="11" t="s">
        <v>467</v>
      </c>
      <c r="E184" t="s">
        <v>55</v>
      </c>
      <c r="F184" s="11" t="s">
        <v>468</v>
      </c>
      <c r="G184" s="19">
        <v>0</v>
      </c>
      <c r="H184" s="19">
        <v>0</v>
      </c>
      <c r="I184" s="8">
        <v>70500</v>
      </c>
      <c r="J184" s="5">
        <v>235000</v>
      </c>
      <c r="K184" s="5">
        <v>0</v>
      </c>
      <c r="L184" s="5">
        <v>0</v>
      </c>
      <c r="M184" s="1">
        <v>64155</v>
      </c>
      <c r="N184" s="1">
        <v>0</v>
      </c>
      <c r="O184" s="33">
        <v>369655</v>
      </c>
      <c r="P184" s="17">
        <v>1994</v>
      </c>
      <c r="Q184" t="s">
        <v>10</v>
      </c>
      <c r="R184" s="19"/>
    </row>
    <row r="185" spans="1:18" s="48" customFormat="1" ht="16.05" customHeight="1" x14ac:dyDescent="0.25">
      <c r="A185" s="46">
        <v>46163</v>
      </c>
      <c r="B185" s="47" t="s">
        <v>469</v>
      </c>
      <c r="D185" s="48" t="s">
        <v>372</v>
      </c>
      <c r="E185" s="49" t="s">
        <v>55</v>
      </c>
      <c r="F185" s="48" t="s">
        <v>373</v>
      </c>
      <c r="G185" s="50">
        <v>0</v>
      </c>
      <c r="H185" s="50">
        <v>0</v>
      </c>
      <c r="I185" s="8">
        <v>15000</v>
      </c>
      <c r="J185" s="5">
        <v>50000</v>
      </c>
      <c r="K185" s="5">
        <v>500000</v>
      </c>
      <c r="L185" s="5">
        <v>0</v>
      </c>
      <c r="M185" s="1">
        <v>118650</v>
      </c>
      <c r="N185" s="1">
        <v>0</v>
      </c>
      <c r="O185" s="33">
        <v>683650</v>
      </c>
      <c r="P185" s="51">
        <v>1989</v>
      </c>
      <c r="Q185" s="49" t="s">
        <v>104</v>
      </c>
      <c r="R185" s="52" t="s">
        <v>9</v>
      </c>
    </row>
    <row r="186" spans="1:18" ht="16.05" hidden="1" customHeight="1" x14ac:dyDescent="0.25">
      <c r="A186" s="9">
        <v>46164</v>
      </c>
      <c r="B186" s="10" t="s">
        <v>470</v>
      </c>
      <c r="D186" s="11" t="s">
        <v>253</v>
      </c>
      <c r="E186" t="s">
        <v>53</v>
      </c>
      <c r="F186" s="11" t="s">
        <v>254</v>
      </c>
      <c r="G186" s="19">
        <v>0</v>
      </c>
      <c r="H186" s="19">
        <v>0</v>
      </c>
      <c r="I186" s="8">
        <v>-1600000</v>
      </c>
      <c r="J186" s="5">
        <v>0</v>
      </c>
      <c r="K186" s="5">
        <v>0</v>
      </c>
      <c r="L186" s="5">
        <v>0</v>
      </c>
      <c r="M186" s="1">
        <v>-336000</v>
      </c>
      <c r="N186" s="1">
        <v>0</v>
      </c>
      <c r="O186" s="33">
        <v>-1936000</v>
      </c>
      <c r="P186" s="17">
        <v>1875</v>
      </c>
      <c r="Q186" t="s">
        <v>10</v>
      </c>
      <c r="R186" s="19"/>
    </row>
    <row r="187" spans="1:18" ht="16.05" hidden="1" customHeight="1" x14ac:dyDescent="0.25">
      <c r="A187" s="9">
        <v>46164</v>
      </c>
      <c r="B187" s="10" t="s">
        <v>471</v>
      </c>
      <c r="D187" s="11" t="s">
        <v>472</v>
      </c>
      <c r="E187" t="s">
        <v>53</v>
      </c>
      <c r="F187" s="11" t="s">
        <v>473</v>
      </c>
      <c r="G187" s="19">
        <v>0</v>
      </c>
      <c r="H187" s="19">
        <v>0</v>
      </c>
      <c r="I187" s="8">
        <v>0</v>
      </c>
      <c r="J187" s="5">
        <v>700000</v>
      </c>
      <c r="K187" s="5">
        <v>0</v>
      </c>
      <c r="L187" s="5">
        <v>0</v>
      </c>
      <c r="M187" s="1">
        <v>147000</v>
      </c>
      <c r="N187" s="1">
        <v>0</v>
      </c>
      <c r="O187" s="33">
        <v>847000</v>
      </c>
      <c r="P187" s="17">
        <v>2006</v>
      </c>
      <c r="Q187" t="s">
        <v>10</v>
      </c>
      <c r="R187" s="19"/>
    </row>
    <row r="188" spans="1:18" s="48" customFormat="1" ht="13.2" x14ac:dyDescent="0.25">
      <c r="A188" s="46">
        <v>46164</v>
      </c>
      <c r="B188" s="47" t="s">
        <v>474</v>
      </c>
      <c r="D188" s="48" t="s">
        <v>46</v>
      </c>
      <c r="E188" s="49" t="s">
        <v>53</v>
      </c>
      <c r="F188" s="48" t="s">
        <v>47</v>
      </c>
      <c r="G188" s="50">
        <v>0</v>
      </c>
      <c r="H188" s="50">
        <v>0</v>
      </c>
      <c r="I188" s="5">
        <v>59000</v>
      </c>
      <c r="J188" s="5">
        <v>0</v>
      </c>
      <c r="K188" s="5">
        <v>0</v>
      </c>
      <c r="L188" s="5">
        <v>0</v>
      </c>
      <c r="M188" s="1">
        <v>12390</v>
      </c>
      <c r="N188" s="1">
        <v>0</v>
      </c>
      <c r="O188" s="33">
        <v>71390</v>
      </c>
      <c r="P188" s="51">
        <v>1828</v>
      </c>
      <c r="Q188" s="49" t="s">
        <v>104</v>
      </c>
      <c r="R188" s="52" t="s">
        <v>9</v>
      </c>
    </row>
    <row r="189" spans="1:18" ht="16.05" hidden="1" customHeight="1" x14ac:dyDescent="0.25">
      <c r="A189" s="9">
        <v>46164</v>
      </c>
      <c r="B189" s="10" t="s">
        <v>475</v>
      </c>
      <c r="D189" s="11" t="s">
        <v>476</v>
      </c>
      <c r="E189" t="s">
        <v>53</v>
      </c>
      <c r="F189" s="11" t="s">
        <v>477</v>
      </c>
      <c r="G189" s="19">
        <v>0</v>
      </c>
      <c r="H189" s="19">
        <v>0</v>
      </c>
      <c r="I189" s="8">
        <v>66000</v>
      </c>
      <c r="J189" s="5">
        <v>220000</v>
      </c>
      <c r="K189" s="5">
        <v>0</v>
      </c>
      <c r="L189" s="5">
        <v>0</v>
      </c>
      <c r="M189" s="1">
        <v>60060</v>
      </c>
      <c r="N189" s="1">
        <v>0</v>
      </c>
      <c r="O189" s="33">
        <v>346060</v>
      </c>
      <c r="P189" s="17">
        <v>2065</v>
      </c>
      <c r="Q189" t="s">
        <v>9</v>
      </c>
      <c r="R189" s="19"/>
    </row>
    <row r="190" spans="1:18" s="48" customFormat="1" ht="16.05" customHeight="1" x14ac:dyDescent="0.25">
      <c r="A190" s="46">
        <v>46164</v>
      </c>
      <c r="B190" s="47" t="s">
        <v>478</v>
      </c>
      <c r="D190" s="48" t="s">
        <v>479</v>
      </c>
      <c r="E190" s="49" t="s">
        <v>53</v>
      </c>
      <c r="F190" s="48" t="s">
        <v>480</v>
      </c>
      <c r="G190" s="50">
        <v>1063081.6299999999</v>
      </c>
      <c r="H190" s="50">
        <v>0</v>
      </c>
      <c r="I190" s="8">
        <v>0</v>
      </c>
      <c r="J190" s="5">
        <v>0</v>
      </c>
      <c r="K190" s="5">
        <v>0</v>
      </c>
      <c r="L190" s="5">
        <v>0</v>
      </c>
      <c r="M190" s="1">
        <v>223247.14</v>
      </c>
      <c r="N190" s="1">
        <v>0</v>
      </c>
      <c r="O190" s="33">
        <v>1286328.77</v>
      </c>
      <c r="P190" s="51">
        <v>1986</v>
      </c>
      <c r="Q190" s="49" t="s">
        <v>104</v>
      </c>
      <c r="R190" s="52" t="s">
        <v>9</v>
      </c>
    </row>
    <row r="191" spans="1:18" ht="16.05" hidden="1" customHeight="1" x14ac:dyDescent="0.25">
      <c r="A191" s="9">
        <v>46168</v>
      </c>
      <c r="B191" s="10" t="s">
        <v>481</v>
      </c>
      <c r="D191" s="11" t="s">
        <v>290</v>
      </c>
      <c r="E191" t="s">
        <v>53</v>
      </c>
      <c r="F191" s="11" t="s">
        <v>291</v>
      </c>
      <c r="G191" s="19">
        <v>0</v>
      </c>
      <c r="H191" s="19">
        <v>0</v>
      </c>
      <c r="I191" s="8">
        <v>-495000</v>
      </c>
      <c r="J191" s="5">
        <v>-1650000</v>
      </c>
      <c r="K191" s="5">
        <v>0</v>
      </c>
      <c r="L191" s="5">
        <v>0</v>
      </c>
      <c r="M191" s="1">
        <v>-450450</v>
      </c>
      <c r="N191" s="1">
        <v>0</v>
      </c>
      <c r="O191" s="33">
        <v>-2595450</v>
      </c>
      <c r="P191" s="17">
        <v>1882</v>
      </c>
      <c r="Q191" t="s">
        <v>105</v>
      </c>
      <c r="R191" s="19"/>
    </row>
    <row r="192" spans="1:18" ht="16.05" customHeight="1" x14ac:dyDescent="0.25">
      <c r="A192" s="9">
        <v>46168</v>
      </c>
      <c r="B192" s="10" t="s">
        <v>482</v>
      </c>
      <c r="D192" s="11" t="s">
        <v>483</v>
      </c>
      <c r="E192" t="s">
        <v>53</v>
      </c>
      <c r="F192" s="11" t="s">
        <v>38</v>
      </c>
      <c r="G192" s="19">
        <v>0</v>
      </c>
      <c r="H192" s="19">
        <v>0</v>
      </c>
      <c r="I192" s="8">
        <v>-1250000</v>
      </c>
      <c r="J192" s="5">
        <v>0</v>
      </c>
      <c r="K192" s="5">
        <v>0</v>
      </c>
      <c r="L192" s="5">
        <v>0</v>
      </c>
      <c r="M192" s="1">
        <v>-262500</v>
      </c>
      <c r="N192" s="1">
        <v>0</v>
      </c>
      <c r="O192" s="33">
        <v>-1512500</v>
      </c>
      <c r="P192" s="17">
        <v>1790</v>
      </c>
      <c r="Q192" t="s">
        <v>104</v>
      </c>
      <c r="R192" s="45" t="s">
        <v>9</v>
      </c>
    </row>
    <row r="193" spans="1:18" ht="16.05" customHeight="1" x14ac:dyDescent="0.25">
      <c r="A193" s="9">
        <v>46168</v>
      </c>
      <c r="B193" s="10" t="s">
        <v>484</v>
      </c>
      <c r="D193" s="11" t="s">
        <v>483</v>
      </c>
      <c r="E193" t="s">
        <v>53</v>
      </c>
      <c r="F193" s="11" t="s">
        <v>38</v>
      </c>
      <c r="G193" s="19">
        <v>0</v>
      </c>
      <c r="H193" s="19">
        <v>0</v>
      </c>
      <c r="I193" s="8">
        <v>-455000</v>
      </c>
      <c r="J193" s="5">
        <v>0</v>
      </c>
      <c r="K193" s="5">
        <v>0</v>
      </c>
      <c r="L193" s="5">
        <v>0</v>
      </c>
      <c r="M193" s="1">
        <v>-95550</v>
      </c>
      <c r="N193" s="1">
        <v>0</v>
      </c>
      <c r="O193" s="33">
        <v>-550550</v>
      </c>
      <c r="P193" s="17">
        <v>1802</v>
      </c>
      <c r="Q193" t="s">
        <v>104</v>
      </c>
      <c r="R193" s="45" t="s">
        <v>9</v>
      </c>
    </row>
    <row r="194" spans="1:18" s="36" customFormat="1" ht="16.05" hidden="1" customHeight="1" x14ac:dyDescent="0.25">
      <c r="A194" s="34">
        <v>46168</v>
      </c>
      <c r="B194" s="35" t="s">
        <v>485</v>
      </c>
      <c r="D194" s="36" t="s">
        <v>486</v>
      </c>
      <c r="E194" s="37" t="s">
        <v>53</v>
      </c>
      <c r="F194" s="36" t="s">
        <v>487</v>
      </c>
      <c r="G194" s="38">
        <v>0</v>
      </c>
      <c r="H194" s="38">
        <v>-148104</v>
      </c>
      <c r="I194" s="39">
        <v>0</v>
      </c>
      <c r="J194" s="40">
        <v>0</v>
      </c>
      <c r="K194" s="40">
        <v>0</v>
      </c>
      <c r="L194" s="40">
        <v>0</v>
      </c>
      <c r="M194" s="41">
        <v>0</v>
      </c>
      <c r="N194" s="41">
        <v>0</v>
      </c>
      <c r="O194" s="42">
        <v>-148104</v>
      </c>
      <c r="P194" s="43">
        <v>2027</v>
      </c>
      <c r="Q194" s="37" t="s">
        <v>9</v>
      </c>
      <c r="R194" s="19"/>
    </row>
    <row r="195" spans="1:18" ht="16.05" hidden="1" customHeight="1" x14ac:dyDescent="0.25">
      <c r="A195" s="9">
        <v>46168</v>
      </c>
      <c r="B195" s="10" t="s">
        <v>488</v>
      </c>
      <c r="D195" s="11" t="s">
        <v>489</v>
      </c>
      <c r="E195" t="s">
        <v>53</v>
      </c>
      <c r="F195" s="11" t="s">
        <v>490</v>
      </c>
      <c r="G195" s="19">
        <v>0</v>
      </c>
      <c r="H195" s="19">
        <v>0</v>
      </c>
      <c r="I195" s="8">
        <v>0</v>
      </c>
      <c r="J195" s="5">
        <v>2700000</v>
      </c>
      <c r="K195" s="5">
        <v>0</v>
      </c>
      <c r="L195" s="5">
        <v>0</v>
      </c>
      <c r="M195" s="1">
        <v>567000</v>
      </c>
      <c r="N195" s="1">
        <v>0</v>
      </c>
      <c r="O195" s="33">
        <v>3267000</v>
      </c>
      <c r="P195" s="17">
        <v>1963</v>
      </c>
      <c r="Q195" t="s">
        <v>9</v>
      </c>
      <c r="R195" s="19"/>
    </row>
    <row r="196" spans="1:18" ht="16.05" hidden="1" customHeight="1" x14ac:dyDescent="0.25">
      <c r="A196" s="9">
        <v>46168</v>
      </c>
      <c r="B196" s="10" t="s">
        <v>491</v>
      </c>
      <c r="D196" s="11" t="s">
        <v>492</v>
      </c>
      <c r="E196" t="s">
        <v>53</v>
      </c>
      <c r="F196" s="11" t="s">
        <v>493</v>
      </c>
      <c r="G196" s="19">
        <v>0</v>
      </c>
      <c r="H196" s="19">
        <v>0</v>
      </c>
      <c r="I196" s="8">
        <v>0</v>
      </c>
      <c r="J196" s="5">
        <v>2700000</v>
      </c>
      <c r="K196" s="5">
        <v>0</v>
      </c>
      <c r="L196" s="5">
        <v>0</v>
      </c>
      <c r="M196" s="1">
        <v>567000</v>
      </c>
      <c r="N196" s="1">
        <v>0</v>
      </c>
      <c r="O196" s="33">
        <v>3267000</v>
      </c>
      <c r="P196" s="17">
        <v>1963</v>
      </c>
      <c r="Q196" t="s">
        <v>9</v>
      </c>
      <c r="R196" s="19"/>
    </row>
    <row r="197" spans="1:18" s="36" customFormat="1" ht="16.05" hidden="1" customHeight="1" x14ac:dyDescent="0.25">
      <c r="A197" s="34">
        <v>46168</v>
      </c>
      <c r="B197" s="35" t="s">
        <v>494</v>
      </c>
      <c r="D197" s="36" t="s">
        <v>486</v>
      </c>
      <c r="E197" s="37" t="s">
        <v>53</v>
      </c>
      <c r="F197" s="36" t="s">
        <v>487</v>
      </c>
      <c r="G197" s="38">
        <v>0</v>
      </c>
      <c r="H197" s="38">
        <v>148104</v>
      </c>
      <c r="I197" s="39">
        <v>0</v>
      </c>
      <c r="J197" s="40">
        <v>0</v>
      </c>
      <c r="K197" s="40">
        <v>0</v>
      </c>
      <c r="L197" s="40">
        <v>0</v>
      </c>
      <c r="M197" s="41">
        <v>0</v>
      </c>
      <c r="N197" s="41">
        <v>0</v>
      </c>
      <c r="O197" s="42">
        <v>148104</v>
      </c>
      <c r="P197" s="43">
        <v>2027</v>
      </c>
      <c r="Q197" s="37" t="s">
        <v>9</v>
      </c>
      <c r="R197" s="19"/>
    </row>
    <row r="198" spans="1:18" s="36" customFormat="1" ht="16.05" hidden="1" customHeight="1" x14ac:dyDescent="0.25">
      <c r="A198" s="34">
        <v>46168</v>
      </c>
      <c r="B198" s="35" t="s">
        <v>495</v>
      </c>
      <c r="D198" s="36" t="s">
        <v>496</v>
      </c>
      <c r="E198" s="37" t="s">
        <v>53</v>
      </c>
      <c r="F198" s="36" t="s">
        <v>497</v>
      </c>
      <c r="G198" s="38">
        <v>0</v>
      </c>
      <c r="H198" s="38">
        <v>0</v>
      </c>
      <c r="I198" s="39">
        <v>0</v>
      </c>
      <c r="J198" s="40">
        <v>1240000</v>
      </c>
      <c r="K198" s="40">
        <v>0</v>
      </c>
      <c r="L198" s="40">
        <v>0</v>
      </c>
      <c r="M198" s="41">
        <v>260400</v>
      </c>
      <c r="N198" s="41">
        <v>0</v>
      </c>
      <c r="O198" s="42">
        <v>1500400</v>
      </c>
      <c r="P198" s="43">
        <v>1978</v>
      </c>
      <c r="Q198" s="37" t="s">
        <v>9</v>
      </c>
      <c r="R198" s="19"/>
    </row>
    <row r="199" spans="1:18" s="36" customFormat="1" ht="16.05" hidden="1" customHeight="1" x14ac:dyDescent="0.25">
      <c r="A199" s="34">
        <v>46168</v>
      </c>
      <c r="B199" s="35" t="s">
        <v>498</v>
      </c>
      <c r="D199" s="36" t="s">
        <v>496</v>
      </c>
      <c r="E199" s="37" t="s">
        <v>53</v>
      </c>
      <c r="F199" s="36" t="s">
        <v>497</v>
      </c>
      <c r="G199" s="38">
        <v>0</v>
      </c>
      <c r="H199" s="38">
        <v>168204</v>
      </c>
      <c r="I199" s="39">
        <v>0</v>
      </c>
      <c r="J199" s="40">
        <v>0</v>
      </c>
      <c r="K199" s="40">
        <v>0</v>
      </c>
      <c r="L199" s="40">
        <v>0</v>
      </c>
      <c r="M199" s="41">
        <v>0</v>
      </c>
      <c r="N199" s="41">
        <v>0</v>
      </c>
      <c r="O199" s="42">
        <v>168204</v>
      </c>
      <c r="P199" s="43">
        <v>1978</v>
      </c>
      <c r="Q199" s="37" t="s">
        <v>9</v>
      </c>
      <c r="R199" s="19"/>
    </row>
    <row r="200" spans="1:18" s="36" customFormat="1" ht="16.05" hidden="1" customHeight="1" x14ac:dyDescent="0.25">
      <c r="A200" s="34">
        <v>46168</v>
      </c>
      <c r="B200" s="35" t="s">
        <v>499</v>
      </c>
      <c r="D200" s="36" t="s">
        <v>500</v>
      </c>
      <c r="E200" s="37" t="s">
        <v>53</v>
      </c>
      <c r="F200" s="36" t="s">
        <v>501</v>
      </c>
      <c r="G200" s="38">
        <v>0</v>
      </c>
      <c r="H200" s="38">
        <v>0</v>
      </c>
      <c r="I200" s="39">
        <v>28500</v>
      </c>
      <c r="J200" s="40">
        <v>95000</v>
      </c>
      <c r="K200" s="40">
        <v>950000</v>
      </c>
      <c r="L200" s="40">
        <v>0</v>
      </c>
      <c r="M200" s="41">
        <v>225435</v>
      </c>
      <c r="N200" s="41">
        <v>0</v>
      </c>
      <c r="O200" s="42">
        <v>1298935</v>
      </c>
      <c r="P200" s="43">
        <v>1982</v>
      </c>
      <c r="Q200" s="37" t="s">
        <v>9</v>
      </c>
      <c r="R200" s="19"/>
    </row>
    <row r="201" spans="1:18" ht="16.05" hidden="1" customHeight="1" x14ac:dyDescent="0.25">
      <c r="A201" s="9">
        <v>46168</v>
      </c>
      <c r="B201" s="10" t="s">
        <v>502</v>
      </c>
      <c r="D201" s="11" t="s">
        <v>299</v>
      </c>
      <c r="E201" t="s">
        <v>53</v>
      </c>
      <c r="F201" s="11" t="s">
        <v>35</v>
      </c>
      <c r="G201" s="19">
        <v>0</v>
      </c>
      <c r="H201" s="19">
        <v>0</v>
      </c>
      <c r="I201" s="8">
        <v>24000</v>
      </c>
      <c r="J201" s="5">
        <v>80000</v>
      </c>
      <c r="K201" s="5">
        <v>800000</v>
      </c>
      <c r="L201" s="5">
        <v>0</v>
      </c>
      <c r="M201" s="1">
        <v>189840</v>
      </c>
      <c r="N201" s="1">
        <v>0</v>
      </c>
      <c r="O201" s="33">
        <v>1093840</v>
      </c>
      <c r="P201" s="17">
        <v>2076</v>
      </c>
      <c r="Q201" t="s">
        <v>9</v>
      </c>
      <c r="R201" s="19"/>
    </row>
    <row r="202" spans="1:18" ht="16.05" hidden="1" customHeight="1" x14ac:dyDescent="0.25">
      <c r="A202" s="9">
        <v>46168</v>
      </c>
      <c r="B202" s="10" t="s">
        <v>503</v>
      </c>
      <c r="D202" s="11" t="s">
        <v>476</v>
      </c>
      <c r="E202" t="s">
        <v>53</v>
      </c>
      <c r="F202" s="11" t="s">
        <v>477</v>
      </c>
      <c r="G202" s="19">
        <v>0</v>
      </c>
      <c r="H202" s="19">
        <v>0</v>
      </c>
      <c r="I202" s="8">
        <v>45000</v>
      </c>
      <c r="J202" s="5">
        <v>150000</v>
      </c>
      <c r="K202" s="5">
        <v>1500000</v>
      </c>
      <c r="L202" s="5">
        <v>0</v>
      </c>
      <c r="M202" s="1">
        <v>355950</v>
      </c>
      <c r="N202" s="1">
        <v>0</v>
      </c>
      <c r="O202" s="33">
        <v>2050950</v>
      </c>
      <c r="P202" s="17">
        <v>2076</v>
      </c>
      <c r="Q202" t="s">
        <v>9</v>
      </c>
      <c r="R202" s="19"/>
    </row>
    <row r="203" spans="1:18" s="36" customFormat="1" ht="16.05" hidden="1" customHeight="1" x14ac:dyDescent="0.25">
      <c r="A203" s="34">
        <v>46169</v>
      </c>
      <c r="B203" s="35" t="s">
        <v>504</v>
      </c>
      <c r="D203" s="36" t="s">
        <v>224</v>
      </c>
      <c r="E203" s="37" t="s">
        <v>53</v>
      </c>
      <c r="F203" s="36" t="s">
        <v>93</v>
      </c>
      <c r="G203" s="38">
        <v>0</v>
      </c>
      <c r="H203" s="38">
        <v>0</v>
      </c>
      <c r="I203" s="39">
        <v>-120000</v>
      </c>
      <c r="J203" s="40">
        <v>-400000</v>
      </c>
      <c r="K203" s="40">
        <v>0</v>
      </c>
      <c r="L203" s="40">
        <v>-4000000</v>
      </c>
      <c r="M203" s="41">
        <v>-109200</v>
      </c>
      <c r="N203" s="41">
        <v>-420000</v>
      </c>
      <c r="O203" s="42">
        <v>-5049200</v>
      </c>
      <c r="P203" s="43">
        <v>1960</v>
      </c>
      <c r="Q203" s="37" t="s">
        <v>107</v>
      </c>
      <c r="R203" s="19"/>
    </row>
    <row r="204" spans="1:18" ht="13.2" hidden="1" customHeight="1" x14ac:dyDescent="0.25">
      <c r="A204" s="9">
        <v>46169</v>
      </c>
      <c r="B204" s="10" t="s">
        <v>505</v>
      </c>
      <c r="D204" s="11" t="s">
        <v>506</v>
      </c>
      <c r="E204" t="s">
        <v>53</v>
      </c>
      <c r="F204" s="11" t="s">
        <v>65</v>
      </c>
      <c r="G204" s="19">
        <v>0</v>
      </c>
      <c r="H204" s="19">
        <v>0</v>
      </c>
      <c r="I204" s="8">
        <v>153000</v>
      </c>
      <c r="J204" s="5">
        <v>510000</v>
      </c>
      <c r="K204" s="5">
        <v>0</v>
      </c>
      <c r="L204" s="5">
        <v>5100000</v>
      </c>
      <c r="M204" s="1">
        <v>139230</v>
      </c>
      <c r="N204" s="1">
        <v>535500</v>
      </c>
      <c r="O204" s="33">
        <v>6437730</v>
      </c>
      <c r="P204" s="17">
        <v>1918</v>
      </c>
      <c r="Q204" t="s">
        <v>9</v>
      </c>
      <c r="R204" s="19"/>
    </row>
    <row r="205" spans="1:18" s="36" customFormat="1" ht="16.05" hidden="1" customHeight="1" x14ac:dyDescent="0.25">
      <c r="A205" s="34">
        <v>46169</v>
      </c>
      <c r="B205" s="35" t="s">
        <v>507</v>
      </c>
      <c r="D205" s="36" t="s">
        <v>224</v>
      </c>
      <c r="E205" s="37" t="s">
        <v>53</v>
      </c>
      <c r="F205" s="36" t="s">
        <v>93</v>
      </c>
      <c r="G205" s="38">
        <v>0</v>
      </c>
      <c r="H205" s="38">
        <v>0</v>
      </c>
      <c r="I205" s="39">
        <v>465000</v>
      </c>
      <c r="J205" s="40">
        <v>1550000</v>
      </c>
      <c r="K205" s="40">
        <v>0</v>
      </c>
      <c r="L205" s="40">
        <v>15500000</v>
      </c>
      <c r="M205" s="41">
        <v>423150</v>
      </c>
      <c r="N205" s="41">
        <v>1627500</v>
      </c>
      <c r="O205" s="42">
        <v>19565650</v>
      </c>
      <c r="P205" s="43">
        <v>1960</v>
      </c>
      <c r="Q205" s="37" t="s">
        <v>107</v>
      </c>
      <c r="R205" s="19"/>
    </row>
    <row r="206" spans="1:18" ht="16.05" hidden="1" customHeight="1" x14ac:dyDescent="0.25">
      <c r="A206" s="9">
        <v>46169</v>
      </c>
      <c r="B206" s="10" t="s">
        <v>508</v>
      </c>
      <c r="D206" s="11" t="s">
        <v>509</v>
      </c>
      <c r="E206" t="s">
        <v>53</v>
      </c>
      <c r="F206" s="11" t="s">
        <v>510</v>
      </c>
      <c r="G206" s="19">
        <v>0</v>
      </c>
      <c r="H206" s="19">
        <v>0</v>
      </c>
      <c r="I206" s="8">
        <v>33000</v>
      </c>
      <c r="J206" s="5">
        <v>110000</v>
      </c>
      <c r="K206" s="5">
        <v>1100000</v>
      </c>
      <c r="L206" s="5">
        <v>0</v>
      </c>
      <c r="M206" s="1">
        <v>261030</v>
      </c>
      <c r="N206" s="1">
        <v>0</v>
      </c>
      <c r="O206" s="33">
        <v>1504030</v>
      </c>
      <c r="P206" s="17">
        <v>2076</v>
      </c>
      <c r="Q206" t="s">
        <v>9</v>
      </c>
      <c r="R206" s="19"/>
    </row>
    <row r="207" spans="1:18" ht="16.05" hidden="1" customHeight="1" x14ac:dyDescent="0.25">
      <c r="A207" s="9">
        <v>46169</v>
      </c>
      <c r="B207" s="10" t="s">
        <v>511</v>
      </c>
      <c r="D207" s="11" t="s">
        <v>512</v>
      </c>
      <c r="E207" t="s">
        <v>53</v>
      </c>
      <c r="F207" s="11" t="s">
        <v>513</v>
      </c>
      <c r="G207" s="19">
        <v>0</v>
      </c>
      <c r="H207" s="19">
        <v>0</v>
      </c>
      <c r="I207" s="8">
        <v>36000</v>
      </c>
      <c r="J207" s="5">
        <v>120000</v>
      </c>
      <c r="K207" s="5">
        <v>0</v>
      </c>
      <c r="L207" s="5">
        <v>1200000</v>
      </c>
      <c r="M207" s="1">
        <v>32760</v>
      </c>
      <c r="N207" s="1">
        <v>126000</v>
      </c>
      <c r="O207" s="33">
        <v>1514760</v>
      </c>
      <c r="P207" s="17">
        <v>2076</v>
      </c>
      <c r="Q207" t="s">
        <v>9</v>
      </c>
      <c r="R207" s="19"/>
    </row>
    <row r="208" spans="1:18" ht="16.05" hidden="1" customHeight="1" x14ac:dyDescent="0.25">
      <c r="A208" s="9">
        <v>46169</v>
      </c>
      <c r="B208" s="10" t="s">
        <v>514</v>
      </c>
      <c r="D208" s="11" t="s">
        <v>42</v>
      </c>
      <c r="E208" t="s">
        <v>53</v>
      </c>
      <c r="F208" s="11" t="s">
        <v>43</v>
      </c>
      <c r="G208" s="19">
        <v>0</v>
      </c>
      <c r="H208" s="19">
        <v>0</v>
      </c>
      <c r="I208" s="8">
        <v>170400</v>
      </c>
      <c r="J208" s="5">
        <v>568000</v>
      </c>
      <c r="K208" s="5">
        <v>1500000</v>
      </c>
      <c r="L208" s="5">
        <v>4180000</v>
      </c>
      <c r="M208" s="1">
        <v>470064</v>
      </c>
      <c r="N208" s="1">
        <v>438900</v>
      </c>
      <c r="O208" s="33">
        <v>7327364</v>
      </c>
      <c r="P208" s="17">
        <v>2076</v>
      </c>
      <c r="Q208" t="s">
        <v>9</v>
      </c>
      <c r="R208" s="19"/>
    </row>
    <row r="209" spans="1:18" ht="16.05" hidden="1" customHeight="1" x14ac:dyDescent="0.25">
      <c r="A209" s="9">
        <v>46169</v>
      </c>
      <c r="B209" s="10" t="s">
        <v>515</v>
      </c>
      <c r="D209" s="11" t="s">
        <v>67</v>
      </c>
      <c r="E209" t="s">
        <v>53</v>
      </c>
      <c r="F209" s="11" t="s">
        <v>68</v>
      </c>
      <c r="G209" s="19">
        <v>0</v>
      </c>
      <c r="H209" s="19">
        <v>0</v>
      </c>
      <c r="I209" s="8">
        <v>0</v>
      </c>
      <c r="J209" s="5">
        <v>110000</v>
      </c>
      <c r="K209" s="5">
        <v>0</v>
      </c>
      <c r="L209" s="5">
        <v>0</v>
      </c>
      <c r="M209" s="1">
        <v>23100</v>
      </c>
      <c r="N209" s="1">
        <v>0</v>
      </c>
      <c r="O209" s="33">
        <v>133100</v>
      </c>
      <c r="P209" s="17">
        <v>2065</v>
      </c>
      <c r="Q209" t="s">
        <v>9</v>
      </c>
      <c r="R209" s="19"/>
    </row>
    <row r="210" spans="1:18" ht="16.05" hidden="1" customHeight="1" x14ac:dyDescent="0.25">
      <c r="A210" s="9">
        <v>46169</v>
      </c>
      <c r="B210" s="10" t="s">
        <v>516</v>
      </c>
      <c r="D210" s="11" t="s">
        <v>517</v>
      </c>
      <c r="E210" t="s">
        <v>53</v>
      </c>
      <c r="F210" s="11" t="s">
        <v>518</v>
      </c>
      <c r="G210" s="19">
        <v>0</v>
      </c>
      <c r="H210" s="19">
        <v>0</v>
      </c>
      <c r="I210" s="8">
        <v>13500</v>
      </c>
      <c r="J210" s="5">
        <v>45000</v>
      </c>
      <c r="K210" s="5">
        <v>450000</v>
      </c>
      <c r="L210" s="5">
        <v>0</v>
      </c>
      <c r="M210" s="1">
        <v>106785</v>
      </c>
      <c r="N210" s="1">
        <v>0</v>
      </c>
      <c r="O210" s="33">
        <v>615285</v>
      </c>
      <c r="P210" s="17">
        <v>2076</v>
      </c>
      <c r="Q210" t="s">
        <v>9</v>
      </c>
      <c r="R210" s="19"/>
    </row>
    <row r="211" spans="1:18" ht="16.05" hidden="1" customHeight="1" x14ac:dyDescent="0.25">
      <c r="A211" s="9">
        <v>46169</v>
      </c>
      <c r="B211" s="10" t="s">
        <v>519</v>
      </c>
      <c r="D211" s="11" t="s">
        <v>175</v>
      </c>
      <c r="E211" t="s">
        <v>55</v>
      </c>
      <c r="F211" s="11" t="s">
        <v>176</v>
      </c>
      <c r="G211" s="19">
        <v>0</v>
      </c>
      <c r="H211" s="19">
        <v>0</v>
      </c>
      <c r="I211" s="8">
        <v>0</v>
      </c>
      <c r="J211" s="5">
        <v>-67626</v>
      </c>
      <c r="K211" s="5">
        <v>0</v>
      </c>
      <c r="L211" s="5">
        <v>0</v>
      </c>
      <c r="M211" s="1">
        <v>-14201.46</v>
      </c>
      <c r="N211" s="1">
        <v>0</v>
      </c>
      <c r="O211" s="33">
        <v>-81827.460000000006</v>
      </c>
      <c r="P211" s="17">
        <v>1918</v>
      </c>
      <c r="Q211" t="s">
        <v>9</v>
      </c>
      <c r="R211" s="19"/>
    </row>
    <row r="212" spans="1:18" ht="16.05" hidden="1" customHeight="1" x14ac:dyDescent="0.25">
      <c r="A212" s="9">
        <v>46169</v>
      </c>
      <c r="B212" s="10" t="s">
        <v>520</v>
      </c>
      <c r="D212" s="11" t="s">
        <v>175</v>
      </c>
      <c r="E212" t="s">
        <v>55</v>
      </c>
      <c r="F212" s="11" t="s">
        <v>176</v>
      </c>
      <c r="G212" s="19">
        <v>0</v>
      </c>
      <c r="H212" s="19">
        <v>0</v>
      </c>
      <c r="I212" s="8">
        <v>0</v>
      </c>
      <c r="J212" s="5">
        <v>67626</v>
      </c>
      <c r="K212" s="5">
        <v>0</v>
      </c>
      <c r="L212" s="5">
        <v>0</v>
      </c>
      <c r="M212" s="1">
        <v>14201.46</v>
      </c>
      <c r="N212" s="1">
        <v>0</v>
      </c>
      <c r="O212" s="33">
        <v>81827.460000000006</v>
      </c>
      <c r="P212" s="17">
        <v>1918</v>
      </c>
      <c r="Q212" t="s">
        <v>9</v>
      </c>
      <c r="R212" s="19"/>
    </row>
    <row r="213" spans="1:18" ht="16.05" hidden="1" customHeight="1" x14ac:dyDescent="0.25">
      <c r="A213" s="9">
        <v>46169</v>
      </c>
      <c r="B213" s="10" t="s">
        <v>521</v>
      </c>
      <c r="D213" s="11" t="s">
        <v>175</v>
      </c>
      <c r="E213" t="s">
        <v>55</v>
      </c>
      <c r="F213" s="11" t="s">
        <v>176</v>
      </c>
      <c r="G213" s="19">
        <v>0</v>
      </c>
      <c r="H213" s="19">
        <v>0</v>
      </c>
      <c r="I213" s="8">
        <v>0</v>
      </c>
      <c r="J213" s="5">
        <v>510000</v>
      </c>
      <c r="K213" s="5">
        <v>0</v>
      </c>
      <c r="L213" s="5">
        <v>0</v>
      </c>
      <c r="M213" s="1">
        <v>107100</v>
      </c>
      <c r="N213" s="1">
        <v>0</v>
      </c>
      <c r="O213" s="33">
        <v>617100</v>
      </c>
      <c r="P213" s="17">
        <v>1918</v>
      </c>
      <c r="Q213" t="s">
        <v>9</v>
      </c>
      <c r="R213" s="19"/>
    </row>
    <row r="214" spans="1:18" ht="16.05" hidden="1" customHeight="1" x14ac:dyDescent="0.25">
      <c r="A214" s="9">
        <v>46169</v>
      </c>
      <c r="B214" s="10" t="s">
        <v>522</v>
      </c>
      <c r="D214" s="11" t="s">
        <v>175</v>
      </c>
      <c r="E214" t="s">
        <v>55</v>
      </c>
      <c r="F214" s="11" t="s">
        <v>176</v>
      </c>
      <c r="G214" s="19">
        <v>0</v>
      </c>
      <c r="H214" s="19">
        <v>67626</v>
      </c>
      <c r="I214" s="8">
        <v>0</v>
      </c>
      <c r="J214" s="5">
        <v>0</v>
      </c>
      <c r="K214" s="5">
        <v>0</v>
      </c>
      <c r="L214" s="5">
        <v>0</v>
      </c>
      <c r="M214" s="1">
        <v>0</v>
      </c>
      <c r="N214" s="1">
        <v>0</v>
      </c>
      <c r="O214" s="33">
        <v>67626</v>
      </c>
      <c r="P214" s="17">
        <v>1918</v>
      </c>
      <c r="Q214" t="s">
        <v>9</v>
      </c>
      <c r="R214" s="19"/>
    </row>
    <row r="215" spans="1:18" ht="16.05" hidden="1" customHeight="1" x14ac:dyDescent="0.25">
      <c r="A215" s="9">
        <v>46169</v>
      </c>
      <c r="B215" s="10" t="s">
        <v>523</v>
      </c>
      <c r="D215" s="11" t="s">
        <v>524</v>
      </c>
      <c r="E215" t="s">
        <v>55</v>
      </c>
      <c r="F215" s="11" t="s">
        <v>525</v>
      </c>
      <c r="G215" s="19">
        <v>0</v>
      </c>
      <c r="H215" s="19">
        <v>0</v>
      </c>
      <c r="I215" s="8">
        <v>255000</v>
      </c>
      <c r="J215" s="5">
        <v>850000</v>
      </c>
      <c r="K215" s="5">
        <v>0</v>
      </c>
      <c r="L215" s="5">
        <v>0</v>
      </c>
      <c r="M215" s="1">
        <v>232050</v>
      </c>
      <c r="N215" s="1">
        <v>0</v>
      </c>
      <c r="O215" s="33">
        <v>1337050</v>
      </c>
      <c r="P215" s="17">
        <v>2054</v>
      </c>
      <c r="Q215" t="s">
        <v>105</v>
      </c>
      <c r="R215" s="19"/>
    </row>
    <row r="216" spans="1:18" ht="16.05" hidden="1" customHeight="1" x14ac:dyDescent="0.25">
      <c r="A216" s="9">
        <v>46170</v>
      </c>
      <c r="B216" s="10" t="s">
        <v>526</v>
      </c>
      <c r="D216" s="11" t="s">
        <v>527</v>
      </c>
      <c r="E216" t="s">
        <v>53</v>
      </c>
      <c r="F216" s="11" t="s">
        <v>528</v>
      </c>
      <c r="G216" s="19">
        <v>3000000</v>
      </c>
      <c r="H216" s="19">
        <v>0</v>
      </c>
      <c r="I216" s="8">
        <v>0</v>
      </c>
      <c r="J216" s="5">
        <v>994000</v>
      </c>
      <c r="K216" s="5">
        <v>0</v>
      </c>
      <c r="L216" s="5">
        <v>0</v>
      </c>
      <c r="M216" s="1">
        <v>838740</v>
      </c>
      <c r="N216" s="1">
        <v>0</v>
      </c>
      <c r="O216" s="33">
        <v>4832740</v>
      </c>
      <c r="P216" s="17">
        <v>1981</v>
      </c>
      <c r="Q216" t="s">
        <v>105</v>
      </c>
      <c r="R216" s="19"/>
    </row>
    <row r="217" spans="1:18" ht="16.05" hidden="1" customHeight="1" x14ac:dyDescent="0.25">
      <c r="A217" s="9">
        <v>46170</v>
      </c>
      <c r="B217" s="10" t="s">
        <v>529</v>
      </c>
      <c r="D217" s="11" t="s">
        <v>527</v>
      </c>
      <c r="E217" t="s">
        <v>53</v>
      </c>
      <c r="F217" s="11" t="s">
        <v>528</v>
      </c>
      <c r="G217" s="19">
        <v>0</v>
      </c>
      <c r="H217" s="19">
        <v>136995.6</v>
      </c>
      <c r="I217" s="8">
        <v>0</v>
      </c>
      <c r="J217" s="5">
        <v>0</v>
      </c>
      <c r="K217" s="5">
        <v>0</v>
      </c>
      <c r="L217" s="5">
        <v>0</v>
      </c>
      <c r="M217" s="1">
        <v>0</v>
      </c>
      <c r="N217" s="1">
        <v>0</v>
      </c>
      <c r="O217" s="33">
        <v>136995.6</v>
      </c>
      <c r="P217" s="17">
        <v>1981</v>
      </c>
      <c r="Q217" t="s">
        <v>105</v>
      </c>
      <c r="R217" s="19"/>
    </row>
    <row r="218" spans="1:18" ht="16.05" hidden="1" customHeight="1" x14ac:dyDescent="0.25">
      <c r="A218" s="9">
        <v>46170</v>
      </c>
      <c r="B218" s="10" t="s">
        <v>530</v>
      </c>
      <c r="D218" s="11" t="s">
        <v>246</v>
      </c>
      <c r="E218" t="s">
        <v>53</v>
      </c>
      <c r="F218" s="11" t="s">
        <v>66</v>
      </c>
      <c r="G218" s="19">
        <v>0</v>
      </c>
      <c r="H218" s="19">
        <v>0</v>
      </c>
      <c r="I218" s="8">
        <v>76500</v>
      </c>
      <c r="J218" s="5">
        <v>255000</v>
      </c>
      <c r="K218" s="5">
        <v>0</v>
      </c>
      <c r="L218" s="5">
        <v>0</v>
      </c>
      <c r="M218" s="1">
        <v>69615</v>
      </c>
      <c r="N218" s="1">
        <v>0</v>
      </c>
      <c r="O218" s="33">
        <v>401115</v>
      </c>
      <c r="P218" s="17">
        <v>1993</v>
      </c>
      <c r="Q218" t="s">
        <v>9</v>
      </c>
      <c r="R218" s="19"/>
    </row>
    <row r="219" spans="1:18" ht="16.05" hidden="1" customHeight="1" x14ac:dyDescent="0.25">
      <c r="A219" s="9">
        <v>46171</v>
      </c>
      <c r="B219" s="10" t="s">
        <v>531</v>
      </c>
      <c r="D219" s="11" t="s">
        <v>443</v>
      </c>
      <c r="E219" t="s">
        <v>53</v>
      </c>
      <c r="F219" s="11" t="s">
        <v>41</v>
      </c>
      <c r="G219" s="19">
        <v>0</v>
      </c>
      <c r="H219" s="19">
        <v>0</v>
      </c>
      <c r="I219" s="8">
        <v>-1500000</v>
      </c>
      <c r="J219" s="5">
        <v>0</v>
      </c>
      <c r="K219" s="5">
        <v>0</v>
      </c>
      <c r="L219" s="5">
        <v>0</v>
      </c>
      <c r="M219" s="1">
        <v>-315000</v>
      </c>
      <c r="N219" s="1">
        <v>0</v>
      </c>
      <c r="O219" s="33">
        <v>-1815000</v>
      </c>
      <c r="P219" s="17">
        <v>1892</v>
      </c>
      <c r="Q219" t="s">
        <v>10</v>
      </c>
      <c r="R219" s="19"/>
    </row>
    <row r="220" spans="1:18" ht="16.05" hidden="1" customHeight="1" x14ac:dyDescent="0.25">
      <c r="A220" s="9">
        <v>46171</v>
      </c>
      <c r="B220" s="10" t="s">
        <v>532</v>
      </c>
      <c r="D220" s="11" t="s">
        <v>58</v>
      </c>
      <c r="E220" t="s">
        <v>53</v>
      </c>
      <c r="F220" s="11" t="s">
        <v>59</v>
      </c>
      <c r="G220" s="19">
        <v>0</v>
      </c>
      <c r="H220" s="19">
        <v>0</v>
      </c>
      <c r="I220" s="8">
        <v>-5700000</v>
      </c>
      <c r="J220" s="5">
        <v>-19000000</v>
      </c>
      <c r="K220" s="5">
        <v>0</v>
      </c>
      <c r="L220" s="5">
        <v>0</v>
      </c>
      <c r="M220" s="1">
        <v>-5187000</v>
      </c>
      <c r="N220" s="1">
        <v>0</v>
      </c>
      <c r="O220" s="33">
        <v>-29887000</v>
      </c>
      <c r="P220" s="17">
        <v>1963</v>
      </c>
      <c r="Q220" t="s">
        <v>9</v>
      </c>
      <c r="R220" s="19"/>
    </row>
    <row r="221" spans="1:18" s="36" customFormat="1" ht="16.05" hidden="1" customHeight="1" x14ac:dyDescent="0.25">
      <c r="A221" s="34">
        <v>46171</v>
      </c>
      <c r="B221" s="35" t="s">
        <v>533</v>
      </c>
      <c r="D221" s="36" t="s">
        <v>224</v>
      </c>
      <c r="E221" s="37" t="s">
        <v>53</v>
      </c>
      <c r="F221" s="36" t="s">
        <v>93</v>
      </c>
      <c r="G221" s="38">
        <v>0</v>
      </c>
      <c r="H221" s="38">
        <v>0</v>
      </c>
      <c r="I221" s="39">
        <v>-465000</v>
      </c>
      <c r="J221" s="40">
        <v>-1550000</v>
      </c>
      <c r="K221" s="40">
        <v>0</v>
      </c>
      <c r="L221" s="40">
        <v>-15500000</v>
      </c>
      <c r="M221" s="41">
        <v>-423150</v>
      </c>
      <c r="N221" s="41">
        <v>-1627500</v>
      </c>
      <c r="O221" s="42">
        <v>-19565650</v>
      </c>
      <c r="P221" s="43">
        <v>1960</v>
      </c>
      <c r="Q221" s="37" t="s">
        <v>107</v>
      </c>
      <c r="R221" s="19"/>
    </row>
    <row r="222" spans="1:18" ht="16.05" hidden="1" customHeight="1" x14ac:dyDescent="0.25">
      <c r="A222" s="9">
        <v>46171</v>
      </c>
      <c r="B222" s="10" t="s">
        <v>534</v>
      </c>
      <c r="D222" s="11" t="s">
        <v>460</v>
      </c>
      <c r="E222" t="s">
        <v>53</v>
      </c>
      <c r="F222" s="11" t="s">
        <v>461</v>
      </c>
      <c r="G222" s="19">
        <v>-1000000</v>
      </c>
      <c r="H222" s="19">
        <v>0</v>
      </c>
      <c r="I222" s="8">
        <v>0</v>
      </c>
      <c r="J222" s="5">
        <v>-633500</v>
      </c>
      <c r="K222" s="5">
        <v>0</v>
      </c>
      <c r="L222" s="5">
        <v>0</v>
      </c>
      <c r="M222" s="1">
        <v>-343035</v>
      </c>
      <c r="N222" s="1">
        <v>0</v>
      </c>
      <c r="O222" s="33">
        <v>-1976535</v>
      </c>
      <c r="P222" s="17">
        <v>1932</v>
      </c>
      <c r="Q222" t="s">
        <v>547</v>
      </c>
      <c r="R222" s="19"/>
    </row>
    <row r="223" spans="1:18" ht="16.05" hidden="1" customHeight="1" x14ac:dyDescent="0.25">
      <c r="A223" s="9">
        <v>46171</v>
      </c>
      <c r="B223" s="10" t="s">
        <v>535</v>
      </c>
      <c r="D223" s="11" t="s">
        <v>165</v>
      </c>
      <c r="E223" t="s">
        <v>53</v>
      </c>
      <c r="F223" s="11" t="s">
        <v>166</v>
      </c>
      <c r="G223" s="19">
        <v>0</v>
      </c>
      <c r="H223" s="19">
        <v>0</v>
      </c>
      <c r="I223" s="8">
        <v>-240000</v>
      </c>
      <c r="J223" s="5">
        <v>-800000</v>
      </c>
      <c r="K223" s="5">
        <v>0</v>
      </c>
      <c r="L223" s="5">
        <v>0</v>
      </c>
      <c r="M223" s="1">
        <v>-218400</v>
      </c>
      <c r="N223" s="1">
        <v>0</v>
      </c>
      <c r="O223" s="33">
        <v>-1258400</v>
      </c>
      <c r="P223" s="17">
        <v>1928</v>
      </c>
      <c r="Q223" t="s">
        <v>548</v>
      </c>
      <c r="R223" s="19"/>
    </row>
    <row r="224" spans="1:18" ht="16.05" hidden="1" customHeight="1" x14ac:dyDescent="0.25">
      <c r="A224" s="9">
        <v>46171</v>
      </c>
      <c r="B224" s="10" t="s">
        <v>536</v>
      </c>
      <c r="D224" s="11" t="s">
        <v>260</v>
      </c>
      <c r="E224" t="s">
        <v>53</v>
      </c>
      <c r="F224" s="11" t="s">
        <v>261</v>
      </c>
      <c r="G224" s="19">
        <v>0</v>
      </c>
      <c r="H224" s="19">
        <v>0</v>
      </c>
      <c r="I224" s="8">
        <v>0</v>
      </c>
      <c r="J224" s="5">
        <v>-200000</v>
      </c>
      <c r="K224" s="5">
        <v>0</v>
      </c>
      <c r="L224" s="5">
        <v>0</v>
      </c>
      <c r="M224" s="1">
        <v>-42000</v>
      </c>
      <c r="N224" s="1">
        <v>0</v>
      </c>
      <c r="O224" s="33">
        <v>-242000</v>
      </c>
      <c r="P224" s="17">
        <v>2005</v>
      </c>
      <c r="Q224" t="s">
        <v>549</v>
      </c>
      <c r="R224" s="19"/>
    </row>
    <row r="225" spans="1:26" ht="16.05" hidden="1" customHeight="1" x14ac:dyDescent="0.25">
      <c r="A225" s="9">
        <v>46171</v>
      </c>
      <c r="B225" s="10" t="s">
        <v>537</v>
      </c>
      <c r="D225" s="11" t="s">
        <v>260</v>
      </c>
      <c r="E225" t="s">
        <v>53</v>
      </c>
      <c r="F225" s="11" t="s">
        <v>261</v>
      </c>
      <c r="G225" s="19">
        <v>0</v>
      </c>
      <c r="H225" s="19">
        <v>0</v>
      </c>
      <c r="I225" s="8">
        <v>-60000</v>
      </c>
      <c r="J225" s="5">
        <v>0</v>
      </c>
      <c r="K225" s="5">
        <v>0</v>
      </c>
      <c r="L225" s="5">
        <v>0</v>
      </c>
      <c r="M225" s="1">
        <v>-12600</v>
      </c>
      <c r="N225" s="1">
        <v>0</v>
      </c>
      <c r="O225" s="33">
        <v>-72600</v>
      </c>
      <c r="P225" s="17">
        <v>2005</v>
      </c>
      <c r="Q225" t="s">
        <v>549</v>
      </c>
      <c r="R225" s="19"/>
    </row>
    <row r="226" spans="1:26" ht="16.05" hidden="1" customHeight="1" x14ac:dyDescent="0.25">
      <c r="A226" s="9">
        <v>46171</v>
      </c>
      <c r="B226" s="10" t="s">
        <v>538</v>
      </c>
      <c r="D226" s="11" t="s">
        <v>31</v>
      </c>
      <c r="E226" t="s">
        <v>53</v>
      </c>
      <c r="F226" s="11" t="s">
        <v>6</v>
      </c>
      <c r="G226" s="19">
        <v>0</v>
      </c>
      <c r="H226" s="19">
        <v>0</v>
      </c>
      <c r="I226" s="8">
        <v>-472800</v>
      </c>
      <c r="J226" s="5">
        <v>-1576000</v>
      </c>
      <c r="K226" s="5">
        <v>-970000</v>
      </c>
      <c r="L226" s="5">
        <v>-14790000</v>
      </c>
      <c r="M226" s="1">
        <v>-633948</v>
      </c>
      <c r="N226" s="1">
        <v>-1552950</v>
      </c>
      <c r="O226" s="33">
        <v>-19995698</v>
      </c>
      <c r="P226" s="17">
        <v>1975</v>
      </c>
      <c r="Q226" t="s">
        <v>12</v>
      </c>
      <c r="R226" s="19"/>
    </row>
    <row r="227" spans="1:26" ht="16.05" hidden="1" customHeight="1" x14ac:dyDescent="0.25">
      <c r="A227" s="9">
        <v>46171</v>
      </c>
      <c r="B227" s="10" t="s">
        <v>539</v>
      </c>
      <c r="D227" s="11" t="s">
        <v>540</v>
      </c>
      <c r="E227" t="s">
        <v>53</v>
      </c>
      <c r="F227" s="11" t="s">
        <v>541</v>
      </c>
      <c r="G227" s="19">
        <v>0</v>
      </c>
      <c r="H227" s="19">
        <v>0</v>
      </c>
      <c r="I227" s="8">
        <v>0</v>
      </c>
      <c r="J227" s="5">
        <v>-1730000</v>
      </c>
      <c r="K227" s="5">
        <v>0</v>
      </c>
      <c r="L227" s="5">
        <v>0</v>
      </c>
      <c r="M227" s="1">
        <v>-363300</v>
      </c>
      <c r="N227" s="1">
        <v>0</v>
      </c>
      <c r="O227" s="33">
        <v>-2093300</v>
      </c>
      <c r="P227" s="17">
        <v>1999</v>
      </c>
      <c r="Q227" t="s">
        <v>103</v>
      </c>
      <c r="R227" s="19"/>
    </row>
    <row r="228" spans="1:26" s="36" customFormat="1" ht="16.05" hidden="1" customHeight="1" x14ac:dyDescent="0.25">
      <c r="A228" s="34">
        <v>46171</v>
      </c>
      <c r="B228" s="35" t="s">
        <v>542</v>
      </c>
      <c r="D228" s="36" t="s">
        <v>543</v>
      </c>
      <c r="E228" s="37" t="s">
        <v>53</v>
      </c>
      <c r="F228" s="36" t="s">
        <v>544</v>
      </c>
      <c r="G228" s="38">
        <v>3000000</v>
      </c>
      <c r="H228" s="38">
        <v>0</v>
      </c>
      <c r="I228" s="39">
        <v>0</v>
      </c>
      <c r="J228" s="40">
        <v>4363000</v>
      </c>
      <c r="K228" s="40">
        <v>0</v>
      </c>
      <c r="L228" s="40">
        <v>0</v>
      </c>
      <c r="M228" s="41">
        <v>1546230</v>
      </c>
      <c r="N228" s="41">
        <v>0</v>
      </c>
      <c r="O228" s="42">
        <v>8909230</v>
      </c>
      <c r="P228" s="43">
        <v>1982</v>
      </c>
      <c r="Q228" s="37" t="s">
        <v>9</v>
      </c>
      <c r="R228" s="19"/>
    </row>
    <row r="229" spans="1:26" s="36" customFormat="1" ht="16.05" hidden="1" customHeight="1" x14ac:dyDescent="0.25">
      <c r="A229" s="34">
        <v>46171</v>
      </c>
      <c r="B229" s="35" t="s">
        <v>545</v>
      </c>
      <c r="D229" s="36" t="s">
        <v>543</v>
      </c>
      <c r="E229" s="37" t="s">
        <v>53</v>
      </c>
      <c r="F229" s="36" t="s">
        <v>544</v>
      </c>
      <c r="G229" s="38">
        <v>0</v>
      </c>
      <c r="H229" s="38">
        <v>590163.6</v>
      </c>
      <c r="I229" s="39">
        <v>0</v>
      </c>
      <c r="J229" s="40">
        <v>0</v>
      </c>
      <c r="K229" s="40">
        <v>0</v>
      </c>
      <c r="L229" s="40">
        <v>0</v>
      </c>
      <c r="M229" s="41">
        <v>0</v>
      </c>
      <c r="N229" s="41">
        <v>0</v>
      </c>
      <c r="O229" s="42">
        <v>590163.6</v>
      </c>
      <c r="P229" s="43">
        <v>1982</v>
      </c>
      <c r="Q229" s="37" t="s">
        <v>9</v>
      </c>
      <c r="R229" s="19"/>
    </row>
    <row r="230" spans="1:26" ht="16.05" customHeight="1" x14ac:dyDescent="0.25">
      <c r="A230" s="9">
        <v>46171</v>
      </c>
      <c r="B230" s="10" t="s">
        <v>546</v>
      </c>
      <c r="D230" s="11" t="s">
        <v>372</v>
      </c>
      <c r="E230" t="s">
        <v>55</v>
      </c>
      <c r="F230" s="11" t="s">
        <v>373</v>
      </c>
      <c r="G230" s="19">
        <v>0</v>
      </c>
      <c r="H230" s="19">
        <v>0</v>
      </c>
      <c r="I230" s="8">
        <v>-15000</v>
      </c>
      <c r="J230" s="5">
        <v>-50000</v>
      </c>
      <c r="K230" s="5">
        <v>-500000</v>
      </c>
      <c r="L230" s="5">
        <v>0</v>
      </c>
      <c r="M230" s="1">
        <v>-118650</v>
      </c>
      <c r="N230" s="1">
        <v>0</v>
      </c>
      <c r="O230" s="33">
        <v>-683650</v>
      </c>
      <c r="P230" s="17">
        <v>1989</v>
      </c>
      <c r="Q230" t="s">
        <v>104</v>
      </c>
      <c r="R230" s="45" t="s">
        <v>9</v>
      </c>
    </row>
    <row r="231" spans="1:26" ht="16.05" hidden="1" customHeight="1" x14ac:dyDescent="0.25">
      <c r="A231" s="9"/>
      <c r="B231" s="10"/>
      <c r="E231" s="11"/>
      <c r="F231" s="11"/>
      <c r="G231" s="8"/>
      <c r="L231" s="1"/>
      <c r="M231" s="1"/>
      <c r="N231" s="1"/>
      <c r="O231" s="7"/>
      <c r="P231" s="17"/>
      <c r="Q231" s="3"/>
      <c r="R231" s="19"/>
    </row>
    <row r="232" spans="1:26" ht="16.05" hidden="1" customHeight="1" x14ac:dyDescent="0.25">
      <c r="A232" s="9"/>
      <c r="B232" s="10"/>
      <c r="E232" s="11"/>
      <c r="F232" s="11"/>
      <c r="G232" s="8"/>
      <c r="L232" s="1"/>
      <c r="M232" s="1"/>
      <c r="N232" s="1"/>
      <c r="O232" s="7"/>
      <c r="P232" s="17"/>
      <c r="Q232" s="3"/>
      <c r="R232" s="32"/>
    </row>
    <row r="233" spans="1:26" ht="16.05" hidden="1" customHeight="1" x14ac:dyDescent="0.25">
      <c r="A233" s="9"/>
      <c r="B233" s="10"/>
      <c r="E233" s="11"/>
      <c r="F233" s="11"/>
      <c r="G233" s="8"/>
      <c r="L233" s="1"/>
      <c r="M233" s="1"/>
      <c r="N233" s="1"/>
      <c r="O233" s="7"/>
      <c r="P233" s="17"/>
      <c r="Q233" s="3"/>
      <c r="R233" s="19"/>
    </row>
    <row r="234" spans="1:26" ht="16.05" hidden="1" customHeight="1" x14ac:dyDescent="0.25">
      <c r="A234" s="9"/>
      <c r="B234" s="10"/>
      <c r="E234" s="11"/>
      <c r="F234" s="11"/>
      <c r="G234" s="8"/>
      <c r="L234" s="1"/>
      <c r="M234" s="1"/>
      <c r="N234" s="1"/>
      <c r="O234" s="7"/>
      <c r="P234" s="17"/>
      <c r="Q234" s="3"/>
      <c r="R234" s="19"/>
    </row>
    <row r="235" spans="1:26" ht="13.2" x14ac:dyDescent="0.25">
      <c r="A235" s="9"/>
      <c r="B235" s="10"/>
      <c r="F235" s="8"/>
      <c r="K235" s="1"/>
      <c r="L235" s="1"/>
      <c r="M235" s="1"/>
      <c r="N235" s="1"/>
      <c r="O235" s="7"/>
      <c r="P235" s="17"/>
      <c r="Q235" s="3"/>
    </row>
    <row r="236" spans="1:26" ht="13.2" x14ac:dyDescent="0.25">
      <c r="A236" s="9"/>
      <c r="B236" s="10"/>
      <c r="F236" s="12"/>
      <c r="K236" s="1"/>
      <c r="L236" s="1"/>
      <c r="M236" s="1"/>
      <c r="N236" s="1"/>
      <c r="O236" s="7"/>
      <c r="P236" s="17"/>
      <c r="Q236" s="3"/>
    </row>
    <row r="237" spans="1:26" ht="15.75" customHeight="1" thickBot="1" x14ac:dyDescent="0.3">
      <c r="G237" s="2">
        <f>SUM(G2:G236)</f>
        <v>12113081.629999999</v>
      </c>
      <c r="H237" s="2">
        <f>SUM(H2:H236)</f>
        <v>1062710.1000000001</v>
      </c>
      <c r="I237" s="2">
        <f>SUM(I2:I236)</f>
        <v>79393325</v>
      </c>
      <c r="J237" s="2">
        <f>SUM(J2:J236)</f>
        <v>494112953.34000003</v>
      </c>
      <c r="K237" s="2">
        <f>SUM(K2:K236)</f>
        <v>967705833.39999998</v>
      </c>
      <c r="L237" s="2">
        <f>SUM(L2:L236)</f>
        <v>176000000</v>
      </c>
      <c r="M237" s="2">
        <f>SUM(M2:M236)</f>
        <v>326198290.59999996</v>
      </c>
      <c r="N237" s="2">
        <f>SUM(N2:N236)</f>
        <v>18480000</v>
      </c>
      <c r="O237" s="2">
        <f>SUM(O2:O236)</f>
        <v>2075066194.0699999</v>
      </c>
      <c r="Q237" s="19"/>
      <c r="R237" s="11" t="str">
        <f>+MID(A237,1,10)</f>
        <v/>
      </c>
    </row>
    <row r="238" spans="1:26" ht="15.75" customHeight="1" thickTop="1" x14ac:dyDescent="0.25"/>
    <row r="239" spans="1:26" ht="15" hidden="1" customHeight="1" x14ac:dyDescent="0.25"/>
    <row r="240" spans="1:26" ht="15.75" hidden="1" customHeight="1" x14ac:dyDescent="0.25">
      <c r="F240" s="20" t="s">
        <v>11</v>
      </c>
      <c r="G240" s="21" t="s">
        <v>13</v>
      </c>
      <c r="H240" s="21" t="s">
        <v>32</v>
      </c>
      <c r="I240" s="21" t="s">
        <v>3</v>
      </c>
      <c r="J240" s="21" t="s">
        <v>2</v>
      </c>
      <c r="K240" s="21" t="s">
        <v>14</v>
      </c>
      <c r="L240" s="21" t="s">
        <v>15</v>
      </c>
      <c r="M240" s="21" t="s">
        <v>16</v>
      </c>
      <c r="Q240" t="s">
        <v>21</v>
      </c>
      <c r="R240" t="s">
        <v>23</v>
      </c>
      <c r="S240" t="s">
        <v>24</v>
      </c>
      <c r="T240" t="s">
        <v>25</v>
      </c>
      <c r="U240" t="s">
        <v>27</v>
      </c>
      <c r="V240" t="s">
        <v>28</v>
      </c>
      <c r="W240" t="s">
        <v>29</v>
      </c>
      <c r="X240" t="s">
        <v>30</v>
      </c>
      <c r="Y240"/>
      <c r="Z240"/>
    </row>
    <row r="241" spans="2:26" ht="15.75" hidden="1" customHeight="1" x14ac:dyDescent="0.25">
      <c r="B241" s="19"/>
      <c r="F241" s="27" t="s">
        <v>9</v>
      </c>
      <c r="G241" s="22">
        <v>2577000</v>
      </c>
      <c r="H241" s="22">
        <v>146361.51999999999</v>
      </c>
      <c r="I241" s="22">
        <v>22335430</v>
      </c>
      <c r="J241" s="22">
        <v>87424300</v>
      </c>
      <c r="K241" s="22">
        <v>3270000</v>
      </c>
      <c r="L241" s="22">
        <v>3655000</v>
      </c>
      <c r="M241" s="22">
        <v>119408091.52</v>
      </c>
      <c r="N241" s="11"/>
      <c r="Q241" s="30" t="s">
        <v>9</v>
      </c>
      <c r="R241" s="31">
        <v>2577000</v>
      </c>
      <c r="S241" s="31">
        <v>87424300</v>
      </c>
      <c r="T241" s="31">
        <v>22335430</v>
      </c>
      <c r="U241" s="31">
        <v>146361.51999999999</v>
      </c>
      <c r="V241" s="31">
        <v>3270000</v>
      </c>
      <c r="W241" s="31">
        <v>3655000</v>
      </c>
      <c r="X241" s="31">
        <v>144069279.81999999</v>
      </c>
      <c r="Y241"/>
      <c r="Z241"/>
    </row>
    <row r="242" spans="2:26" ht="15.75" hidden="1" customHeight="1" x14ac:dyDescent="0.25">
      <c r="F242" s="27" t="s">
        <v>45</v>
      </c>
      <c r="G242" s="22">
        <v>3400000</v>
      </c>
      <c r="H242" s="22">
        <v>1187066.52</v>
      </c>
      <c r="I242" s="22">
        <v>7369639.2599999998</v>
      </c>
      <c r="J242" s="22">
        <v>17211173.399999999</v>
      </c>
      <c r="K242" s="22">
        <v>35151000</v>
      </c>
      <c r="L242" s="22">
        <v>-1310000</v>
      </c>
      <c r="M242" s="22">
        <v>63008879.18</v>
      </c>
      <c r="N242" s="11"/>
      <c r="Q242" s="30" t="s">
        <v>10</v>
      </c>
      <c r="R242" s="31">
        <v>3400000</v>
      </c>
      <c r="S242" s="31">
        <v>17118000</v>
      </c>
      <c r="T242" s="31">
        <v>5071939.26</v>
      </c>
      <c r="U242" s="31">
        <v>1187066.52</v>
      </c>
      <c r="V242" s="31">
        <v>35151000</v>
      </c>
      <c r="W242" s="31">
        <v>41690000</v>
      </c>
      <c r="X242" s="31">
        <v>120751053.02</v>
      </c>
      <c r="Y242"/>
      <c r="Z242"/>
    </row>
    <row r="243" spans="2:26" ht="15.75" hidden="1" customHeight="1" x14ac:dyDescent="0.25">
      <c r="F243" s="27" t="s">
        <v>12</v>
      </c>
      <c r="G243" s="23">
        <v>0</v>
      </c>
      <c r="H243" s="22">
        <v>165778.79999999999</v>
      </c>
      <c r="I243" s="22">
        <v>548100</v>
      </c>
      <c r="J243" s="22">
        <v>10479000</v>
      </c>
      <c r="K243" s="22">
        <v>9810000</v>
      </c>
      <c r="L243" s="22">
        <v>1760000</v>
      </c>
      <c r="M243" s="22">
        <v>22762878.800000001</v>
      </c>
      <c r="N243" s="11"/>
      <c r="O243" s="6"/>
      <c r="Q243" s="30" t="s">
        <v>102</v>
      </c>
      <c r="R243" s="31">
        <v>0</v>
      </c>
      <c r="S243" s="31">
        <v>5710000</v>
      </c>
      <c r="T243" s="31">
        <v>1173000</v>
      </c>
      <c r="U243" s="31">
        <v>126024</v>
      </c>
      <c r="V243" s="31">
        <v>0</v>
      </c>
      <c r="W243" s="31">
        <v>0</v>
      </c>
      <c r="X243" s="31">
        <v>8454454</v>
      </c>
      <c r="Y243"/>
      <c r="Z243"/>
    </row>
    <row r="244" spans="2:26" ht="15.75" hidden="1" customHeight="1" x14ac:dyDescent="0.25">
      <c r="F244" s="27" t="s">
        <v>105</v>
      </c>
      <c r="G244" s="23">
        <v>0</v>
      </c>
      <c r="H244" s="23">
        <v>0</v>
      </c>
      <c r="I244" s="22">
        <v>855000</v>
      </c>
      <c r="J244" s="22">
        <v>6500000</v>
      </c>
      <c r="K244" s="23">
        <v>0</v>
      </c>
      <c r="L244" s="23">
        <v>0</v>
      </c>
      <c r="M244" s="22">
        <v>7355000</v>
      </c>
      <c r="N244" s="11"/>
      <c r="O244" s="6"/>
      <c r="Q244" s="30" t="s">
        <v>103</v>
      </c>
      <c r="R244" s="31">
        <v>0</v>
      </c>
      <c r="S244" s="31">
        <v>2300000</v>
      </c>
      <c r="T244" s="31">
        <v>345000</v>
      </c>
      <c r="U244" s="31">
        <v>166980</v>
      </c>
      <c r="V244" s="31">
        <v>11500000</v>
      </c>
      <c r="W244" s="31">
        <v>0</v>
      </c>
      <c r="X244" s="31">
        <v>17282430</v>
      </c>
      <c r="Y244"/>
      <c r="Z244"/>
    </row>
    <row r="245" spans="2:26" ht="15.75" hidden="1" customHeight="1" x14ac:dyDescent="0.25">
      <c r="F245" s="27" t="s">
        <v>103</v>
      </c>
      <c r="G245" s="23">
        <v>0</v>
      </c>
      <c r="H245" s="22">
        <v>166980</v>
      </c>
      <c r="I245" s="22">
        <v>345000</v>
      </c>
      <c r="J245" s="22">
        <v>2300000</v>
      </c>
      <c r="K245" s="22">
        <v>11500000</v>
      </c>
      <c r="L245" s="23">
        <v>0</v>
      </c>
      <c r="M245" s="22">
        <v>14311980</v>
      </c>
      <c r="N245" s="11"/>
      <c r="Q245" s="30" t="s">
        <v>106</v>
      </c>
      <c r="R245" s="31">
        <v>0</v>
      </c>
      <c r="S245" s="31">
        <v>5080000</v>
      </c>
      <c r="T245" s="31">
        <v>2100000</v>
      </c>
      <c r="U245" s="31">
        <v>0</v>
      </c>
      <c r="V245" s="31">
        <v>0</v>
      </c>
      <c r="W245" s="31">
        <v>0</v>
      </c>
      <c r="X245" s="31">
        <v>8687800</v>
      </c>
      <c r="Y245"/>
      <c r="Z245"/>
    </row>
    <row r="246" spans="2:26" ht="15.75" hidden="1" customHeight="1" x14ac:dyDescent="0.25">
      <c r="F246" s="27" t="s">
        <v>107</v>
      </c>
      <c r="G246" s="23">
        <v>0</v>
      </c>
      <c r="H246" s="23">
        <v>0</v>
      </c>
      <c r="I246" s="22">
        <v>750000</v>
      </c>
      <c r="J246" s="22">
        <v>2500000</v>
      </c>
      <c r="K246" s="23">
        <v>0</v>
      </c>
      <c r="L246" s="23">
        <v>0</v>
      </c>
      <c r="M246" s="22">
        <v>3250000</v>
      </c>
      <c r="N246" s="11"/>
      <c r="Q246" s="30" t="s">
        <v>12</v>
      </c>
      <c r="R246" s="31">
        <v>0</v>
      </c>
      <c r="S246" s="31">
        <v>10479000</v>
      </c>
      <c r="T246" s="31">
        <v>548100</v>
      </c>
      <c r="U246" s="31">
        <v>165778.79999999999</v>
      </c>
      <c r="V246" s="31">
        <v>9810000</v>
      </c>
      <c r="W246" s="31">
        <v>1760000</v>
      </c>
      <c r="X246" s="31">
        <v>27323469.800000001</v>
      </c>
      <c r="Y246"/>
      <c r="Z246"/>
    </row>
    <row r="247" spans="2:26" ht="15.75" hidden="1" customHeight="1" x14ac:dyDescent="0.25">
      <c r="F247" s="27" t="s">
        <v>106</v>
      </c>
      <c r="G247" s="23">
        <v>0</v>
      </c>
      <c r="H247" s="23">
        <v>0</v>
      </c>
      <c r="I247" s="22">
        <v>2100000</v>
      </c>
      <c r="J247" s="22">
        <v>5080000</v>
      </c>
      <c r="K247" s="23">
        <v>0</v>
      </c>
      <c r="L247" s="23">
        <v>0</v>
      </c>
      <c r="M247" s="22">
        <v>7180000</v>
      </c>
      <c r="N247" s="11"/>
      <c r="Q247" s="30" t="s">
        <v>105</v>
      </c>
      <c r="R247" s="31">
        <v>0</v>
      </c>
      <c r="S247" s="31">
        <v>6500000</v>
      </c>
      <c r="T247" s="31">
        <v>855000</v>
      </c>
      <c r="U247" s="31">
        <v>0</v>
      </c>
      <c r="V247" s="31">
        <v>0</v>
      </c>
      <c r="W247" s="31">
        <v>0</v>
      </c>
      <c r="X247" s="31">
        <v>8899550</v>
      </c>
      <c r="Y247"/>
      <c r="Z247"/>
    </row>
    <row r="248" spans="2:26" ht="15.75" hidden="1" customHeight="1" x14ac:dyDescent="0.25">
      <c r="F248" s="27" t="s">
        <v>102</v>
      </c>
      <c r="G248" s="23">
        <v>0</v>
      </c>
      <c r="H248" s="22">
        <v>126024</v>
      </c>
      <c r="I248" s="22">
        <v>1173000</v>
      </c>
      <c r="J248" s="22">
        <v>5710000</v>
      </c>
      <c r="K248" s="23">
        <v>0</v>
      </c>
      <c r="L248" s="23">
        <v>0</v>
      </c>
      <c r="M248" s="22">
        <v>7009024</v>
      </c>
      <c r="N248" s="11"/>
      <c r="Q248" s="30" t="s">
        <v>33</v>
      </c>
      <c r="R248" s="31">
        <v>0</v>
      </c>
      <c r="S248" s="31">
        <v>270000</v>
      </c>
      <c r="T248" s="31">
        <v>81000</v>
      </c>
      <c r="U248" s="31">
        <v>0</v>
      </c>
      <c r="V248" s="31">
        <v>0</v>
      </c>
      <c r="W248" s="31">
        <v>0</v>
      </c>
      <c r="X248" s="31">
        <v>424710</v>
      </c>
      <c r="Y248"/>
      <c r="Z248"/>
    </row>
    <row r="249" spans="2:26" ht="15.75" hidden="1" customHeight="1" x14ac:dyDescent="0.25">
      <c r="F249" s="27" t="s">
        <v>33</v>
      </c>
      <c r="G249" s="23">
        <v>0</v>
      </c>
      <c r="H249" s="23">
        <v>0</v>
      </c>
      <c r="I249" s="22">
        <v>81000</v>
      </c>
      <c r="J249" s="22">
        <v>270000</v>
      </c>
      <c r="K249" s="23">
        <v>0</v>
      </c>
      <c r="L249" s="23">
        <v>0</v>
      </c>
      <c r="M249" s="22">
        <v>351000</v>
      </c>
      <c r="N249" s="11"/>
      <c r="Q249" s="30" t="s">
        <v>34</v>
      </c>
      <c r="R249" s="31"/>
      <c r="S249" s="31"/>
      <c r="T249" s="31"/>
      <c r="U249" s="31"/>
      <c r="V249" s="31"/>
      <c r="W249" s="31"/>
      <c r="X249" s="31"/>
      <c r="Y249"/>
      <c r="Z249"/>
    </row>
    <row r="250" spans="2:26" ht="15.75" hidden="1" customHeight="1" x14ac:dyDescent="0.25">
      <c r="F250" s="27" t="s">
        <v>69</v>
      </c>
      <c r="G250" s="23">
        <v>0</v>
      </c>
      <c r="H250" s="23">
        <v>0</v>
      </c>
      <c r="I250" s="22">
        <v>3315000</v>
      </c>
      <c r="J250" s="22">
        <v>34240000</v>
      </c>
      <c r="K250" s="23">
        <v>0</v>
      </c>
      <c r="L250" s="23">
        <v>0</v>
      </c>
      <c r="M250" s="22">
        <v>37555000</v>
      </c>
      <c r="N250" s="11"/>
      <c r="Q250" s="30" t="s">
        <v>107</v>
      </c>
      <c r="R250" s="31">
        <v>0</v>
      </c>
      <c r="S250" s="31">
        <v>2500000</v>
      </c>
      <c r="T250" s="31">
        <v>750000</v>
      </c>
      <c r="U250" s="31">
        <v>0</v>
      </c>
      <c r="V250" s="31">
        <v>0</v>
      </c>
      <c r="W250" s="31">
        <v>0</v>
      </c>
      <c r="X250" s="31">
        <v>3932500</v>
      </c>
      <c r="Y250"/>
      <c r="Z250"/>
    </row>
    <row r="251" spans="2:26" ht="15.75" hidden="1" customHeight="1" x14ac:dyDescent="0.25">
      <c r="F251" s="27"/>
      <c r="G251" s="23"/>
      <c r="H251" s="23"/>
      <c r="I251" s="22"/>
      <c r="J251" s="23"/>
      <c r="K251" s="23"/>
      <c r="L251" s="23"/>
      <c r="M251" s="22"/>
      <c r="N251" s="11"/>
      <c r="Q251" s="30" t="s">
        <v>69</v>
      </c>
      <c r="R251" s="31">
        <v>0</v>
      </c>
      <c r="S251" s="31">
        <v>34240000</v>
      </c>
      <c r="T251" s="31">
        <v>3315000</v>
      </c>
      <c r="U251" s="31">
        <v>0</v>
      </c>
      <c r="V251" s="31">
        <v>0</v>
      </c>
      <c r="W251" s="31">
        <v>0</v>
      </c>
      <c r="X251" s="31">
        <v>45441550</v>
      </c>
      <c r="Y251"/>
      <c r="Z251"/>
    </row>
    <row r="252" spans="2:26" ht="15.75" hidden="1" customHeight="1" x14ac:dyDescent="0.25">
      <c r="F252" s="27"/>
      <c r="G252" s="23"/>
      <c r="H252" s="22"/>
      <c r="I252" s="22"/>
      <c r="J252" s="22"/>
      <c r="K252" s="22"/>
      <c r="L252" s="23"/>
      <c r="M252" s="22"/>
      <c r="N252" s="11"/>
      <c r="Q252" s="30" t="s">
        <v>104</v>
      </c>
      <c r="R252" s="31">
        <v>0</v>
      </c>
      <c r="S252" s="31">
        <v>93173.399999999907</v>
      </c>
      <c r="T252" s="31">
        <v>2297700</v>
      </c>
      <c r="U252" s="31">
        <v>0</v>
      </c>
      <c r="V252" s="31">
        <v>0</v>
      </c>
      <c r="W252" s="31">
        <v>-43000000</v>
      </c>
      <c r="X252" s="31">
        <v>-44622043.189999998</v>
      </c>
      <c r="Y252"/>
      <c r="Z252"/>
    </row>
    <row r="253" spans="2:26" ht="15.75" hidden="1" customHeight="1" x14ac:dyDescent="0.25">
      <c r="F253" s="27"/>
      <c r="G253" s="23"/>
      <c r="H253" s="22"/>
      <c r="I253" s="22"/>
      <c r="J253" s="22"/>
      <c r="K253" s="22"/>
      <c r="L253" s="22"/>
      <c r="M253" s="22"/>
      <c r="Q253" s="30" t="s">
        <v>22</v>
      </c>
      <c r="R253" s="31">
        <v>5977000</v>
      </c>
      <c r="S253" s="31">
        <v>171714473.40000001</v>
      </c>
      <c r="T253" s="31">
        <v>38872169.259999998</v>
      </c>
      <c r="U253" s="31">
        <v>1792210.84</v>
      </c>
      <c r="V253" s="31">
        <v>59731000</v>
      </c>
      <c r="W253" s="31">
        <v>4105000</v>
      </c>
      <c r="X253" s="31">
        <v>340644753.44999999</v>
      </c>
      <c r="Y253"/>
      <c r="Z253"/>
    </row>
    <row r="254" spans="2:26" ht="15.75" hidden="1" customHeight="1" x14ac:dyDescent="0.25">
      <c r="F254" s="28"/>
      <c r="G254" s="23"/>
      <c r="H254" s="23"/>
      <c r="I254" s="22"/>
      <c r="J254" s="22"/>
      <c r="K254" s="23"/>
      <c r="L254" s="23"/>
      <c r="M254" s="22"/>
      <c r="Q254"/>
      <c r="R254"/>
      <c r="S254"/>
      <c r="T254"/>
      <c r="U254"/>
      <c r="V254"/>
      <c r="W254"/>
      <c r="X254"/>
    </row>
    <row r="255" spans="2:26" ht="15.75" hidden="1" customHeight="1" x14ac:dyDescent="0.25">
      <c r="F255" s="28"/>
      <c r="G255" s="23"/>
      <c r="H255" s="23"/>
      <c r="I255" s="22"/>
      <c r="J255" s="22"/>
      <c r="K255" s="23"/>
      <c r="L255" s="23"/>
      <c r="M255" s="22"/>
      <c r="Q255"/>
      <c r="R255"/>
      <c r="S255"/>
      <c r="T255"/>
      <c r="U255"/>
      <c r="V255"/>
      <c r="W255"/>
      <c r="X255"/>
    </row>
    <row r="256" spans="2:26" ht="15.75" hidden="1" customHeight="1" x14ac:dyDescent="0.25">
      <c r="F256" s="25"/>
      <c r="G256" s="24"/>
      <c r="H256" s="24"/>
      <c r="I256" s="24"/>
      <c r="J256" s="24"/>
      <c r="K256" s="24"/>
      <c r="L256" s="24"/>
      <c r="M256" s="22"/>
      <c r="Q256"/>
      <c r="R256"/>
      <c r="S256"/>
      <c r="T256"/>
      <c r="U256"/>
      <c r="V256"/>
      <c r="W256"/>
      <c r="X256"/>
    </row>
    <row r="257" spans="6:24" ht="15.75" hidden="1" customHeight="1" x14ac:dyDescent="0.25">
      <c r="F257" s="20" t="s">
        <v>17</v>
      </c>
      <c r="G257" s="21">
        <f t="shared" ref="G257:M257" si="0">SUM(G241:G255)</f>
        <v>5977000</v>
      </c>
      <c r="H257" s="21">
        <f t="shared" si="0"/>
        <v>1792210.84</v>
      </c>
      <c r="I257" s="21">
        <f t="shared" si="0"/>
        <v>38872169.259999998</v>
      </c>
      <c r="J257" s="21">
        <f t="shared" si="0"/>
        <v>171714473.40000001</v>
      </c>
      <c r="K257" s="21">
        <f t="shared" si="0"/>
        <v>59731000</v>
      </c>
      <c r="L257" s="21">
        <f t="shared" si="0"/>
        <v>4105000</v>
      </c>
      <c r="M257" s="21">
        <f t="shared" si="0"/>
        <v>282191853.5</v>
      </c>
      <c r="Q257"/>
      <c r="R257"/>
      <c r="S257"/>
      <c r="T257"/>
      <c r="U257"/>
      <c r="V257"/>
      <c r="W257"/>
      <c r="X257"/>
    </row>
    <row r="258" spans="6:24" ht="15.75" hidden="1" customHeight="1" x14ac:dyDescent="0.25"/>
    <row r="259" spans="6:24" ht="15.75" hidden="1" customHeight="1" x14ac:dyDescent="0.25"/>
    <row r="260" spans="6:24" ht="15.75" hidden="1" customHeight="1" x14ac:dyDescent="0.25"/>
    <row r="261" spans="6:24" ht="15.75" hidden="1" customHeight="1" x14ac:dyDescent="0.25"/>
  </sheetData>
  <autoFilter ref="A1:Z234" xr:uid="{00000000-0001-0000-0000-000000000000}">
    <filterColumn colId="16">
      <filters>
        <filter val="Sin prov"/>
      </filters>
    </filterColumn>
  </autoFilter>
  <sortState xmlns:xlrd2="http://schemas.microsoft.com/office/spreadsheetml/2017/richdata2" ref="A2:Z234">
    <sortCondition ref="A2:A234"/>
  </sortState>
  <phoneticPr fontId="2" type="noConversion"/>
  <pageMargins left="0.31496062992125984" right="0.31496062992125984" top="0.74803149606299213" bottom="0.74803149606299213" header="0.31496062992125984" footer="0.31496062992125984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IVA_VENTAS05-2026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Ariadna Cepeda</cp:lastModifiedBy>
  <cp:lastPrinted>2024-08-13T21:01:18Z</cp:lastPrinted>
  <dcterms:created xsi:type="dcterms:W3CDTF">2023-10-17T18:46:49Z</dcterms:created>
  <dcterms:modified xsi:type="dcterms:W3CDTF">2026-06-09T20:31:23Z</dcterms:modified>
</cp:coreProperties>
</file>